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899" activeTab="0"/>
  </bookViews>
  <sheets>
    <sheet name="110平米三室一厅全包装修价格清单（装酷网）" sheetId="1" r:id="rId1"/>
  </sheets>
  <definedNames>
    <definedName name="_xlnm.Print_Area" localSheetId="0">'110平米三室一厅全包装修价格清单（装酷网）'!$A$1:$K$109</definedName>
    <definedName name="_xlnm.Print_Titles" localSheetId="0">'110平米三室一厅全包装修价格清单（装酷网）'!$1:$3</definedName>
  </definedNames>
  <calcPr fullCalcOnLoad="1"/>
</workbook>
</file>

<file path=xl/sharedStrings.xml><?xml version="1.0" encoding="utf-8"?>
<sst xmlns="http://schemas.openxmlformats.org/spreadsheetml/2006/main" count="307" uniqueCount="164">
  <si>
    <t>甲方（业主）姓名：老师      联系方式：                 面积：110 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</si>
  <si>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</si>
  <si>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</si>
  <si>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</si>
  <si>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</si>
  <si>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</si>
  <si>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</si>
  <si>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</si>
  <si>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</si>
  <si>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</si>
  <si>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</si>
  <si>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</si>
  <si>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</si>
  <si>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</si>
  <si>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</si>
  <si>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</si>
  <si>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</si>
  <si>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</si>
  <si>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</si>
  <si>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</si>
  <si>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</si>
  <si>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</si>
  <si>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</si>
  <si>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</si>
  <si>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</si>
  <si>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</si>
  <si>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</si>
  <si>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</si>
  <si>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</si>
  <si>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</si>
  <si>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</si>
  <si>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</si>
  <si>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</si>
  <si>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</si>
  <si>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</si>
  <si>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</si>
  <si>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</si>
  <si>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</si>
  <si>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</si>
  <si>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</si>
  <si>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</si>
  <si>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</si>
  <si>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</si>
  <si>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·主卧拆飘窗</t>
  </si>
  <si>
    <t>个</t>
  </si>
  <si>
    <t>人工.</t>
  </si>
  <si>
    <t xml:space="preserve">·书房拆飘窗半墙 </t>
  </si>
  <si>
    <t>次卧室</t>
  </si>
  <si>
    <t xml:space="preserve">·拆飘窗半墙 </t>
  </si>
  <si>
    <t>书房</t>
  </si>
  <si>
    <t>卫生间工程（2个）</t>
  </si>
  <si>
    <t>·地面防漏处理</t>
  </si>
  <si>
    <t>水泥砂浆混合"劳亚尔"沙浆防水涂料刷三遍(找平另计)</t>
  </si>
  <si>
    <t>·卫生间回填</t>
  </si>
  <si>
    <t>轻质砖渣或者建筑碎块回填(综合价)。</t>
  </si>
  <si>
    <t>·包上、下水管道</t>
  </si>
  <si>
    <t>根</t>
  </si>
  <si>
    <t>水泥砂浆或小红砖包管柱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</si>
  <si>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</si>
  <si>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</si>
  <si>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</si>
  <si>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</si>
  <si>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</si>
  <si>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</si>
  <si>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</si>
  <si>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</si>
  <si>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</si>
  <si>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</si>
  <si>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</si>
  <si>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</si>
  <si>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水泥砂浆混合"劳亚尔"沙浆防水涂料刷三遍</t>
  </si>
  <si>
    <t>·厨房五金挂件安装</t>
  </si>
  <si>
    <t>人工。</t>
  </si>
  <si>
    <t>水电工程(水部分)</t>
  </si>
  <si>
    <t>·厨房水管铺设</t>
  </si>
  <si>
    <t>间</t>
  </si>
  <si>
    <t>·卫生间水管铺设PPR</t>
  </si>
  <si>
    <t>·厨房煤气管及配件</t>
  </si>
  <si>
    <t>日丰管.不含气嘴，如超出12米另计费用。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</si>
  <si>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</si>
  <si>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</si>
  <si>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</si>
  <si>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</si>
  <si>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</si>
  <si>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</si>
  <si>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</si>
  <si>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</si>
  <si>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</si>
  <si>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·拆墙</t>
  </si>
  <si>
    <t>·门洞修补</t>
  </si>
  <si>
    <t>水泥砂浆修补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</si>
  <si>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</si>
  <si>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</si>
  <si>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</si>
  <si>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</si>
  <si>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</si>
  <si>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</si>
  <si>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</si>
  <si>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</si>
  <si>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</si>
  <si>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</si>
  <si>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</si>
  <si>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</si>
  <si>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</si>
  <si>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</si>
  <si>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</si>
  <si>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</si>
  <si>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</si>
  <si>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</si>
  <si>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</si>
  <si>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·客厅地砖</t>
  </si>
  <si>
    <t>800*800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</si>
  <si>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</si>
  <si>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</si>
  <si>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</si>
  <si>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</si>
  <si>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</si>
  <si>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</si>
  <si>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</si>
  <si>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</si>
  <si>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4500</t>
  </si>
  <si>
    <t>·开关面板</t>
  </si>
  <si>
    <t>1000</t>
  </si>
  <si>
    <t xml:space="preserve">西蒙 </t>
  </si>
  <si>
    <t>·墙纸</t>
  </si>
  <si>
    <t>华美墙纸</t>
  </si>
  <si>
    <t>·马桶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</si>
  <si>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</si>
  <si>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</si>
  <si>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</si>
  <si>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</si>
  <si>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</si>
  <si>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</si>
  <si>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</si>
  <si>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</si>
  <si>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</si>
  <si>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</si>
  <si>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</si>
  <si>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</si>
  <si>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</si>
  <si>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</si>
  <si>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</si>
  <si>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</si>
  <si>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</si>
  <si>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</si>
  <si>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</si>
  <si>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</si>
  <si>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2200</t>
  </si>
  <si>
    <t>成品衣柜</t>
  </si>
  <si>
    <t>·小五金</t>
  </si>
  <si>
    <t>阳台晾衣杆  高压管  主阀  地漏等五金</t>
  </si>
  <si>
    <t>二</t>
  </si>
  <si>
    <t>总价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</si>
  <si>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</si>
  <si>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</si>
  <si>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</si>
  <si>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</si>
  <si>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</si>
  <si>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</si>
  <si>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</si>
  <si>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</si>
  <si>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</si>
  <si>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</si>
  <si>
    <t>110平米三室一厅全包装修价格清单（装酷网）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</si>
</sst>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6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177" fontId="11" fillId="34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177" fontId="14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177" fontId="17" fillId="33" borderId="9" xfId="0" applyNumberFormat="1" applyFont="1" applyFill="1" applyBorder="1" applyAlignment="1">
      <alignment horizontal="center" vertical="center" wrapText="1"/>
    </xf>
    <xf numFmtId="178" fontId="16" fillId="33" borderId="9" xfId="0" applyNumberFormat="1" applyFont="1" applyFill="1" applyBorder="1" applyAlignment="1">
      <alignment horizontal="center" vertical="center" wrapText="1"/>
    </xf>
    <xf numFmtId="177" fontId="18" fillId="34" borderId="9" xfId="0" applyNumberFormat="1" applyFont="1" applyFill="1" applyBorder="1" applyAlignment="1">
      <alignment horizontal="center" vertical="center" wrapText="1"/>
    </xf>
    <xf numFmtId="177" fontId="19" fillId="33" borderId="9" xfId="0" applyNumberFormat="1" applyFont="1" applyFill="1" applyBorder="1" applyAlignment="1">
      <alignment horizontal="center" vertical="center" wrapText="1"/>
    </xf>
    <xf numFmtId="177" fontId="20" fillId="33" borderId="9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34" borderId="10" xfId="0" applyFont="1" applyFill="1" applyBorder="1" applyAlignment="1" applyProtection="1">
      <alignment horizontal="left" vertical="center" wrapText="1"/>
      <protection/>
    </xf>
    <xf numFmtId="177" fontId="22" fillId="33" borderId="9" xfId="0" applyNumberFormat="1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center" vertical="center" wrapText="1"/>
    </xf>
    <xf numFmtId="0" fontId="13" fillId="34" borderId="9" xfId="0" applyFont="1" applyFill="1" applyBorder="1" applyAlignment="1">
      <alignment horizontal="left" vertical="center" wrapText="1"/>
    </xf>
    <xf numFmtId="0" fontId="23" fillId="34" borderId="9" xfId="0" applyFont="1" applyFill="1" applyBorder="1" applyAlignment="1">
      <alignment horizontal="center" vertical="center" wrapText="1"/>
    </xf>
    <xf numFmtId="177" fontId="13" fillId="34" borderId="9" xfId="0" applyNumberFormat="1" applyFont="1" applyFill="1" applyBorder="1" applyAlignment="1">
      <alignment horizontal="center" vertical="center" wrapText="1"/>
    </xf>
    <xf numFmtId="179" fontId="13" fillId="34" borderId="9" xfId="0" applyNumberFormat="1" applyFont="1" applyFill="1" applyBorder="1" applyAlignment="1">
      <alignment horizontal="center" vertical="center" wrapText="1"/>
    </xf>
    <xf numFmtId="179" fontId="14" fillId="33" borderId="9" xfId="0" applyNumberFormat="1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77" fontId="13" fillId="34" borderId="11" xfId="0" applyNumberFormat="1" applyFont="1" applyFill="1" applyBorder="1" applyAlignment="1">
      <alignment horizontal="center" vertical="center" wrapText="1"/>
    </xf>
    <xf numFmtId="179" fontId="13" fillId="34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7" fillId="33" borderId="9" xfId="0" applyFont="1" applyFill="1" applyBorder="1" applyAlignment="1">
      <alignment horizontal="left" vertical="center" wrapText="1"/>
    </xf>
    <xf numFmtId="0" fontId="17" fillId="35" borderId="9" xfId="0" applyFont="1" applyFill="1" applyBorder="1" applyAlignment="1">
      <alignment horizontal="center" vertical="center" wrapText="1"/>
    </xf>
    <xf numFmtId="177" fontId="20" fillId="36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20" fillId="36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177" fontId="2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176" fontId="17" fillId="33" borderId="9" xfId="0" applyNumberFormat="1" applyFont="1" applyFill="1" applyBorder="1" applyAlignment="1">
      <alignment horizontal="center" vertical="center" wrapText="1"/>
    </xf>
    <xf numFmtId="0" fontId="17" fillId="37" borderId="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25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4" fillId="37" borderId="9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/>
    </xf>
    <xf numFmtId="0" fontId="24" fillId="38" borderId="18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9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2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" customFormat="1" ht="26.2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3" customFormat="1" ht="19.5" customHeight="1">
      <c r="A3" s="14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26" t="s">
        <v>10</v>
      </c>
      <c r="K3" s="14" t="s">
        <v>11</v>
      </c>
    </row>
    <row r="4" spans="1:11" ht="24.75" customHeight="1">
      <c r="A4" s="77" t="s">
        <v>12</v>
      </c>
      <c r="B4" s="77"/>
      <c r="C4" s="17"/>
      <c r="D4" s="18"/>
      <c r="E4" s="19"/>
      <c r="F4" s="19"/>
      <c r="G4" s="19"/>
      <c r="H4" s="19"/>
      <c r="I4" s="19"/>
      <c r="J4" s="27"/>
      <c r="K4" s="21"/>
    </row>
    <row r="5" spans="1:11" s="4" customFormat="1" ht="24.75" customHeight="1">
      <c r="A5" s="20">
        <v>1</v>
      </c>
      <c r="B5" s="21" t="s">
        <v>13</v>
      </c>
      <c r="C5" s="17" t="s">
        <v>14</v>
      </c>
      <c r="D5" s="20">
        <v>38</v>
      </c>
      <c r="E5" s="19">
        <v>0</v>
      </c>
      <c r="F5" s="19">
        <v>50</v>
      </c>
      <c r="G5" s="19">
        <v>0</v>
      </c>
      <c r="H5" s="19">
        <v>80</v>
      </c>
      <c r="I5" s="19">
        <v>0.2</v>
      </c>
      <c r="J5" s="28">
        <f aca="true" t="shared" si="0" ref="J5:J10">D5*(E5+F5+G5+H5+I5)</f>
        <v>4947.599999999999</v>
      </c>
      <c r="K5" s="29" t="s">
        <v>15</v>
      </c>
    </row>
    <row r="6" spans="1:11" s="5" customFormat="1" ht="24.75" customHeight="1">
      <c r="A6" s="20">
        <v>2</v>
      </c>
      <c r="B6" s="21" t="s">
        <v>16</v>
      </c>
      <c r="C6" s="17" t="s">
        <v>14</v>
      </c>
      <c r="D6" s="20">
        <v>38</v>
      </c>
      <c r="E6" s="19">
        <v>9</v>
      </c>
      <c r="F6" s="19">
        <v>0.805</v>
      </c>
      <c r="G6" s="19">
        <v>0</v>
      </c>
      <c r="H6" s="19">
        <v>8.5</v>
      </c>
      <c r="I6" s="19">
        <v>0.2</v>
      </c>
      <c r="J6" s="28">
        <f t="shared" si="0"/>
        <v>703.1899999999999</v>
      </c>
      <c r="K6" s="30" t="s">
        <v>17</v>
      </c>
    </row>
    <row r="7" spans="1:11" s="4" customFormat="1" ht="24.75" customHeight="1">
      <c r="A7" s="20">
        <v>3</v>
      </c>
      <c r="B7" s="21" t="s">
        <v>18</v>
      </c>
      <c r="C7" s="17" t="s">
        <v>14</v>
      </c>
      <c r="D7" s="20">
        <v>38</v>
      </c>
      <c r="E7" s="19">
        <v>6</v>
      </c>
      <c r="F7" s="19">
        <v>1</v>
      </c>
      <c r="G7" s="19">
        <v>0</v>
      </c>
      <c r="H7" s="19">
        <v>6.5</v>
      </c>
      <c r="I7" s="19">
        <v>0.2</v>
      </c>
      <c r="J7" s="28">
        <f t="shared" si="0"/>
        <v>520.6</v>
      </c>
      <c r="K7" s="29" t="s">
        <v>19</v>
      </c>
    </row>
    <row r="8" spans="1:11" ht="24.75" customHeight="1">
      <c r="A8" s="20">
        <v>4</v>
      </c>
      <c r="B8" s="21" t="s">
        <v>20</v>
      </c>
      <c r="C8" s="17" t="s">
        <v>14</v>
      </c>
      <c r="D8" s="20">
        <v>120</v>
      </c>
      <c r="E8" s="19">
        <v>8</v>
      </c>
      <c r="F8" s="19">
        <v>0.805</v>
      </c>
      <c r="G8" s="19">
        <v>0</v>
      </c>
      <c r="H8" s="19">
        <v>8.5</v>
      </c>
      <c r="I8" s="19">
        <v>0.2</v>
      </c>
      <c r="J8" s="28">
        <f t="shared" si="0"/>
        <v>2100.6</v>
      </c>
      <c r="K8" s="30" t="s">
        <v>21</v>
      </c>
    </row>
    <row r="9" spans="1:11" s="4" customFormat="1" ht="24.75" customHeight="1">
      <c r="A9" s="20">
        <v>5</v>
      </c>
      <c r="B9" s="21" t="s">
        <v>22</v>
      </c>
      <c r="C9" s="17" t="s">
        <v>14</v>
      </c>
      <c r="D9" s="18">
        <v>120</v>
      </c>
      <c r="E9" s="19">
        <v>0</v>
      </c>
      <c r="F9" s="19">
        <v>0.5</v>
      </c>
      <c r="G9" s="19">
        <v>0</v>
      </c>
      <c r="H9" s="19">
        <v>6.5</v>
      </c>
      <c r="I9" s="19">
        <v>0</v>
      </c>
      <c r="J9" s="28">
        <f t="shared" si="0"/>
        <v>840</v>
      </c>
      <c r="K9" s="29" t="s">
        <v>23</v>
      </c>
    </row>
    <row r="10" spans="1:11" ht="26.25" customHeight="1">
      <c r="A10" s="20">
        <v>6</v>
      </c>
      <c r="B10" s="21" t="s">
        <v>24</v>
      </c>
      <c r="C10" s="17" t="s">
        <v>14</v>
      </c>
      <c r="D10" s="20">
        <v>38</v>
      </c>
      <c r="E10" s="19">
        <v>0</v>
      </c>
      <c r="F10" s="19">
        <v>25</v>
      </c>
      <c r="G10" s="19">
        <v>0</v>
      </c>
      <c r="H10" s="19">
        <v>35</v>
      </c>
      <c r="I10" s="19">
        <v>0</v>
      </c>
      <c r="J10" s="28">
        <f t="shared" si="0"/>
        <v>2280</v>
      </c>
      <c r="K10" s="30" t="s">
        <v>25</v>
      </c>
    </row>
    <row r="11" spans="1:11" ht="24.75" customHeight="1">
      <c r="A11" s="77" t="s">
        <v>26</v>
      </c>
      <c r="B11" s="77"/>
      <c r="C11" s="17"/>
      <c r="D11" s="18"/>
      <c r="E11" s="19"/>
      <c r="F11" s="19"/>
      <c r="G11" s="19"/>
      <c r="H11" s="19"/>
      <c r="I11" s="19"/>
      <c r="J11" s="19"/>
      <c r="K11" s="21"/>
    </row>
    <row r="12" spans="1:11" ht="24.75" customHeight="1">
      <c r="A12" s="20">
        <v>1</v>
      </c>
      <c r="B12" s="21" t="s">
        <v>16</v>
      </c>
      <c r="C12" s="17" t="s">
        <v>14</v>
      </c>
      <c r="D12" s="22">
        <v>11</v>
      </c>
      <c r="E12" s="19">
        <v>9</v>
      </c>
      <c r="F12" s="19">
        <v>0.805</v>
      </c>
      <c r="G12" s="19">
        <v>0</v>
      </c>
      <c r="H12" s="19">
        <v>8.5</v>
      </c>
      <c r="I12" s="19">
        <v>0.2</v>
      </c>
      <c r="J12" s="28">
        <f aca="true" t="shared" si="1" ref="J12:J18">D12*(E12+F12+G12+H12+I12)</f>
        <v>203.55499999999998</v>
      </c>
      <c r="K12" s="30" t="s">
        <v>17</v>
      </c>
    </row>
    <row r="13" spans="1:11" s="4" customFormat="1" ht="24.75" customHeight="1">
      <c r="A13" s="20">
        <v>2</v>
      </c>
      <c r="B13" s="21" t="s">
        <v>18</v>
      </c>
      <c r="C13" s="17" t="s">
        <v>14</v>
      </c>
      <c r="D13" s="22">
        <v>11</v>
      </c>
      <c r="E13" s="19">
        <v>6</v>
      </c>
      <c r="F13" s="19">
        <v>1</v>
      </c>
      <c r="G13" s="19">
        <v>0</v>
      </c>
      <c r="H13" s="19">
        <v>6.5</v>
      </c>
      <c r="I13" s="19">
        <v>0.2</v>
      </c>
      <c r="J13" s="28">
        <f t="shared" si="1"/>
        <v>150.7</v>
      </c>
      <c r="K13" s="29" t="s">
        <v>19</v>
      </c>
    </row>
    <row r="14" spans="1:11" ht="24.75" customHeight="1">
      <c r="A14" s="20">
        <v>3</v>
      </c>
      <c r="B14" s="21" t="s">
        <v>27</v>
      </c>
      <c r="C14" s="17" t="s">
        <v>28</v>
      </c>
      <c r="D14" s="20">
        <v>1</v>
      </c>
      <c r="E14" s="19">
        <v>8</v>
      </c>
      <c r="F14" s="19">
        <v>0.805</v>
      </c>
      <c r="G14" s="19">
        <v>0</v>
      </c>
      <c r="H14" s="19">
        <v>50</v>
      </c>
      <c r="I14" s="19">
        <v>0.2</v>
      </c>
      <c r="J14" s="28">
        <f t="shared" si="1"/>
        <v>59.005</v>
      </c>
      <c r="K14" s="30" t="s">
        <v>29</v>
      </c>
    </row>
    <row r="15" spans="1:11" ht="24.75" customHeight="1">
      <c r="A15" s="20">
        <v>4</v>
      </c>
      <c r="B15" s="21" t="s">
        <v>30</v>
      </c>
      <c r="C15" s="17" t="s">
        <v>28</v>
      </c>
      <c r="D15" s="18">
        <v>1</v>
      </c>
      <c r="E15" s="19">
        <v>200</v>
      </c>
      <c r="F15" s="19">
        <v>0.805</v>
      </c>
      <c r="G15" s="19">
        <v>0</v>
      </c>
      <c r="H15" s="19">
        <v>80</v>
      </c>
      <c r="I15" s="19">
        <v>0.2</v>
      </c>
      <c r="J15" s="28">
        <f t="shared" si="1"/>
        <v>281.005</v>
      </c>
      <c r="K15" s="30" t="s">
        <v>31</v>
      </c>
    </row>
    <row r="16" spans="1:11" ht="24.75" customHeight="1">
      <c r="A16" s="17">
        <v>5</v>
      </c>
      <c r="B16" s="21" t="s">
        <v>32</v>
      </c>
      <c r="C16" s="17" t="s">
        <v>33</v>
      </c>
      <c r="D16" s="18">
        <v>1</v>
      </c>
      <c r="E16" s="19">
        <v>150</v>
      </c>
      <c r="F16" s="19">
        <v>40.5</v>
      </c>
      <c r="G16" s="19">
        <v>15.5</v>
      </c>
      <c r="H16" s="19">
        <v>120</v>
      </c>
      <c r="I16" s="19">
        <v>25</v>
      </c>
      <c r="J16" s="28">
        <f t="shared" si="1"/>
        <v>351</v>
      </c>
      <c r="K16" s="31" t="s">
        <v>34</v>
      </c>
    </row>
    <row r="17" spans="1:11" s="5" customFormat="1" ht="21.75" customHeight="1">
      <c r="A17" s="20">
        <v>6</v>
      </c>
      <c r="B17" s="23" t="s">
        <v>35</v>
      </c>
      <c r="C17" s="17" t="s">
        <v>14</v>
      </c>
      <c r="D17" s="22">
        <v>11</v>
      </c>
      <c r="E17" s="19">
        <v>0</v>
      </c>
      <c r="F17" s="19">
        <v>25</v>
      </c>
      <c r="G17" s="19">
        <v>0</v>
      </c>
      <c r="H17" s="19">
        <v>35</v>
      </c>
      <c r="I17" s="19">
        <v>0</v>
      </c>
      <c r="J17" s="28">
        <f t="shared" si="1"/>
        <v>660</v>
      </c>
      <c r="K17" s="30" t="s">
        <v>36</v>
      </c>
    </row>
    <row r="18" spans="1:11" ht="40.5" customHeight="1">
      <c r="A18" s="17">
        <v>7</v>
      </c>
      <c r="B18" s="21" t="s">
        <v>37</v>
      </c>
      <c r="C18" s="17" t="s">
        <v>14</v>
      </c>
      <c r="D18" s="18">
        <v>11</v>
      </c>
      <c r="E18" s="19">
        <v>10.5</v>
      </c>
      <c r="F18" s="19">
        <v>15</v>
      </c>
      <c r="G18" s="19">
        <v>0</v>
      </c>
      <c r="H18" s="24">
        <v>26</v>
      </c>
      <c r="I18" s="19">
        <v>0</v>
      </c>
      <c r="J18" s="28">
        <f t="shared" si="1"/>
        <v>566.5</v>
      </c>
      <c r="K18" s="21" t="s">
        <v>38</v>
      </c>
    </row>
    <row r="19" spans="1:11" ht="24.75" customHeight="1">
      <c r="A19" s="77" t="s">
        <v>39</v>
      </c>
      <c r="B19" s="77"/>
      <c r="C19" s="17"/>
      <c r="D19" s="18"/>
      <c r="E19" s="19"/>
      <c r="F19" s="19"/>
      <c r="G19" s="19"/>
      <c r="H19" s="19"/>
      <c r="I19" s="19"/>
      <c r="J19" s="19"/>
      <c r="K19" s="21"/>
    </row>
    <row r="20" spans="1:11" s="4" customFormat="1" ht="24.75" customHeight="1">
      <c r="A20" s="20">
        <v>1</v>
      </c>
      <c r="B20" s="21" t="s">
        <v>13</v>
      </c>
      <c r="C20" s="17" t="s">
        <v>14</v>
      </c>
      <c r="D20" s="20">
        <v>25</v>
      </c>
      <c r="E20" s="19">
        <v>0</v>
      </c>
      <c r="F20" s="19">
        <v>50</v>
      </c>
      <c r="G20" s="19">
        <v>0</v>
      </c>
      <c r="H20" s="19">
        <v>60</v>
      </c>
      <c r="I20" s="19">
        <v>0.2</v>
      </c>
      <c r="J20" s="28">
        <f aca="true" t="shared" si="2" ref="J20:J27">D20*(E20+F20+G20+H20+I20)</f>
        <v>2755</v>
      </c>
      <c r="K20" s="29" t="s">
        <v>40</v>
      </c>
    </row>
    <row r="21" spans="1:11" ht="24.75" customHeight="1">
      <c r="A21" s="20">
        <v>2</v>
      </c>
      <c r="B21" s="21" t="s">
        <v>16</v>
      </c>
      <c r="C21" s="17" t="s">
        <v>14</v>
      </c>
      <c r="D21" s="20">
        <v>39.1</v>
      </c>
      <c r="E21" s="19">
        <v>8</v>
      </c>
      <c r="F21" s="19">
        <v>0.805</v>
      </c>
      <c r="G21" s="19">
        <v>0</v>
      </c>
      <c r="H21" s="19">
        <v>8.5</v>
      </c>
      <c r="I21" s="19">
        <v>0.2</v>
      </c>
      <c r="J21" s="28">
        <f t="shared" si="2"/>
        <v>684.4455</v>
      </c>
      <c r="K21" s="30" t="s">
        <v>21</v>
      </c>
    </row>
    <row r="22" spans="1:11" s="4" customFormat="1" ht="24.75" customHeight="1">
      <c r="A22" s="20">
        <v>3</v>
      </c>
      <c r="B22" s="21" t="s">
        <v>18</v>
      </c>
      <c r="C22" s="17" t="s">
        <v>14</v>
      </c>
      <c r="D22" s="20">
        <v>39.1</v>
      </c>
      <c r="E22" s="19">
        <v>6</v>
      </c>
      <c r="F22" s="19">
        <v>1</v>
      </c>
      <c r="G22" s="19">
        <v>0</v>
      </c>
      <c r="H22" s="19">
        <v>6.5</v>
      </c>
      <c r="I22" s="19">
        <v>0.2</v>
      </c>
      <c r="J22" s="28">
        <f t="shared" si="2"/>
        <v>535.67</v>
      </c>
      <c r="K22" s="29" t="s">
        <v>41</v>
      </c>
    </row>
    <row r="23" spans="1:11" ht="24.75" customHeight="1">
      <c r="A23" s="20">
        <v>4</v>
      </c>
      <c r="B23" s="21" t="s">
        <v>20</v>
      </c>
      <c r="C23" s="17" t="s">
        <v>14</v>
      </c>
      <c r="D23" s="18">
        <v>124</v>
      </c>
      <c r="E23" s="19">
        <v>8</v>
      </c>
      <c r="F23" s="19">
        <v>0.805</v>
      </c>
      <c r="G23" s="19">
        <v>0</v>
      </c>
      <c r="H23" s="19">
        <v>8.5</v>
      </c>
      <c r="I23" s="19">
        <v>0.2</v>
      </c>
      <c r="J23" s="28">
        <f t="shared" si="2"/>
        <v>2170.62</v>
      </c>
      <c r="K23" s="30" t="s">
        <v>21</v>
      </c>
    </row>
    <row r="24" spans="1:11" s="4" customFormat="1" ht="24.75" customHeight="1">
      <c r="A24" s="20">
        <v>5</v>
      </c>
      <c r="B24" s="21" t="s">
        <v>22</v>
      </c>
      <c r="C24" s="17" t="s">
        <v>14</v>
      </c>
      <c r="D24" s="18">
        <v>124</v>
      </c>
      <c r="E24" s="19">
        <v>0</v>
      </c>
      <c r="F24" s="19">
        <v>0.5</v>
      </c>
      <c r="G24" s="19">
        <v>0</v>
      </c>
      <c r="H24" s="19">
        <v>6.5</v>
      </c>
      <c r="I24" s="19">
        <v>0</v>
      </c>
      <c r="J24" s="28">
        <f t="shared" si="2"/>
        <v>868</v>
      </c>
      <c r="K24" s="29" t="s">
        <v>23</v>
      </c>
    </row>
    <row r="25" spans="1:11" ht="26.25" customHeight="1">
      <c r="A25" s="20">
        <v>5</v>
      </c>
      <c r="B25" s="21" t="s">
        <v>42</v>
      </c>
      <c r="C25" s="17" t="s">
        <v>14</v>
      </c>
      <c r="D25" s="20">
        <v>39.1</v>
      </c>
      <c r="E25" s="19">
        <v>0</v>
      </c>
      <c r="F25" s="19">
        <v>30</v>
      </c>
      <c r="G25" s="19">
        <v>0</v>
      </c>
      <c r="H25" s="19">
        <v>12</v>
      </c>
      <c r="I25" s="19">
        <v>0</v>
      </c>
      <c r="J25" s="28">
        <f t="shared" si="2"/>
        <v>1642.2</v>
      </c>
      <c r="K25" s="30" t="s">
        <v>25</v>
      </c>
    </row>
    <row r="26" spans="1:11" ht="26.25" customHeight="1">
      <c r="A26" s="20">
        <v>6</v>
      </c>
      <c r="B26" s="21" t="s">
        <v>43</v>
      </c>
      <c r="C26" s="17" t="s">
        <v>44</v>
      </c>
      <c r="D26" s="20">
        <v>1</v>
      </c>
      <c r="E26" s="19">
        <v>0</v>
      </c>
      <c r="F26" s="19">
        <v>0</v>
      </c>
      <c r="G26" s="19">
        <v>0</v>
      </c>
      <c r="H26" s="19">
        <v>100</v>
      </c>
      <c r="I26" s="19">
        <v>0</v>
      </c>
      <c r="J26" s="28">
        <f t="shared" si="2"/>
        <v>100</v>
      </c>
      <c r="K26" s="30" t="s">
        <v>45</v>
      </c>
    </row>
    <row r="27" spans="1:11" ht="26.25" customHeight="1">
      <c r="A27" s="20">
        <v>6</v>
      </c>
      <c r="B27" s="21" t="s">
        <v>46</v>
      </c>
      <c r="C27" s="17" t="s">
        <v>44</v>
      </c>
      <c r="D27" s="20">
        <v>1</v>
      </c>
      <c r="E27" s="19">
        <v>0</v>
      </c>
      <c r="F27" s="19">
        <v>0</v>
      </c>
      <c r="G27" s="19">
        <v>0</v>
      </c>
      <c r="H27" s="19">
        <v>100</v>
      </c>
      <c r="I27" s="19">
        <v>0</v>
      </c>
      <c r="J27" s="28">
        <f t="shared" si="2"/>
        <v>100</v>
      </c>
      <c r="K27" s="30" t="s">
        <v>45</v>
      </c>
    </row>
    <row r="28" spans="1:11" ht="24.75" customHeight="1">
      <c r="A28" s="75" t="s">
        <v>47</v>
      </c>
      <c r="B28" s="76"/>
      <c r="C28" s="17"/>
      <c r="D28" s="18"/>
      <c r="E28" s="19"/>
      <c r="F28" s="19"/>
      <c r="G28" s="19"/>
      <c r="H28" s="19"/>
      <c r="I28" s="19"/>
      <c r="J28" s="19"/>
      <c r="K28" s="21"/>
    </row>
    <row r="29" spans="1:11" ht="24.75" customHeight="1">
      <c r="A29" s="20">
        <v>2</v>
      </c>
      <c r="B29" s="21" t="s">
        <v>16</v>
      </c>
      <c r="C29" s="17" t="s">
        <v>14</v>
      </c>
      <c r="D29" s="22">
        <v>9.5</v>
      </c>
      <c r="E29" s="19">
        <v>9</v>
      </c>
      <c r="F29" s="19">
        <v>0.805</v>
      </c>
      <c r="G29" s="19">
        <v>0</v>
      </c>
      <c r="H29" s="19">
        <v>8.5</v>
      </c>
      <c r="I29" s="19">
        <v>0.2</v>
      </c>
      <c r="J29" s="28">
        <f aca="true" t="shared" si="3" ref="J29:J34">D29*(E29+F29+G29+H29+I29)</f>
        <v>175.79749999999999</v>
      </c>
      <c r="K29" s="30" t="s">
        <v>17</v>
      </c>
    </row>
    <row r="30" spans="1:11" s="4" customFormat="1" ht="24.75" customHeight="1">
      <c r="A30" s="20">
        <v>3</v>
      </c>
      <c r="B30" s="21" t="s">
        <v>18</v>
      </c>
      <c r="C30" s="17" t="s">
        <v>14</v>
      </c>
      <c r="D30" s="22">
        <v>9.5</v>
      </c>
      <c r="E30" s="19">
        <v>6</v>
      </c>
      <c r="F30" s="19">
        <v>1</v>
      </c>
      <c r="G30" s="19">
        <v>0</v>
      </c>
      <c r="H30" s="19">
        <v>6.5</v>
      </c>
      <c r="I30" s="19">
        <v>0.2</v>
      </c>
      <c r="J30" s="28">
        <f t="shared" si="3"/>
        <v>130.15</v>
      </c>
      <c r="K30" s="29" t="s">
        <v>41</v>
      </c>
    </row>
    <row r="31" spans="1:11" ht="24.75" customHeight="1">
      <c r="A31" s="20">
        <v>4</v>
      </c>
      <c r="B31" s="21" t="s">
        <v>20</v>
      </c>
      <c r="C31" s="17" t="s">
        <v>14</v>
      </c>
      <c r="D31" s="18">
        <v>30.4</v>
      </c>
      <c r="E31" s="19">
        <v>8</v>
      </c>
      <c r="F31" s="19">
        <v>0.805</v>
      </c>
      <c r="G31" s="19">
        <v>0</v>
      </c>
      <c r="H31" s="19">
        <v>8.5</v>
      </c>
      <c r="I31" s="19">
        <v>0.2</v>
      </c>
      <c r="J31" s="28">
        <f t="shared" si="3"/>
        <v>532.1519999999999</v>
      </c>
      <c r="K31" s="30" t="s">
        <v>17</v>
      </c>
    </row>
    <row r="32" spans="1:11" s="4" customFormat="1" ht="24.75" customHeight="1">
      <c r="A32" s="20">
        <v>5</v>
      </c>
      <c r="B32" s="21" t="s">
        <v>22</v>
      </c>
      <c r="C32" s="17" t="s">
        <v>14</v>
      </c>
      <c r="D32" s="18">
        <v>30.4</v>
      </c>
      <c r="E32" s="19">
        <v>0</v>
      </c>
      <c r="F32" s="19">
        <v>0.5</v>
      </c>
      <c r="G32" s="19">
        <v>0</v>
      </c>
      <c r="H32" s="19">
        <v>6.5</v>
      </c>
      <c r="I32" s="19">
        <v>0</v>
      </c>
      <c r="J32" s="28">
        <f t="shared" si="3"/>
        <v>212.79999999999998</v>
      </c>
      <c r="K32" s="29" t="s">
        <v>23</v>
      </c>
    </row>
    <row r="33" spans="1:11" ht="26.25" customHeight="1">
      <c r="A33" s="20">
        <v>6</v>
      </c>
      <c r="B33" s="21" t="s">
        <v>42</v>
      </c>
      <c r="C33" s="17" t="s">
        <v>14</v>
      </c>
      <c r="D33" s="22">
        <v>13.6</v>
      </c>
      <c r="E33" s="19">
        <v>0</v>
      </c>
      <c r="F33" s="19">
        <v>30</v>
      </c>
      <c r="G33" s="19">
        <v>0</v>
      </c>
      <c r="H33" s="19">
        <v>12</v>
      </c>
      <c r="I33" s="19">
        <v>0</v>
      </c>
      <c r="J33" s="28">
        <f t="shared" si="3"/>
        <v>571.1999999999999</v>
      </c>
      <c r="K33" s="30" t="s">
        <v>25</v>
      </c>
    </row>
    <row r="34" spans="1:11" ht="26.25" customHeight="1">
      <c r="A34" s="20">
        <v>6</v>
      </c>
      <c r="B34" s="21" t="s">
        <v>48</v>
      </c>
      <c r="C34" s="17" t="s">
        <v>28</v>
      </c>
      <c r="D34" s="20">
        <v>1</v>
      </c>
      <c r="E34" s="19">
        <v>0</v>
      </c>
      <c r="F34" s="19">
        <v>0</v>
      </c>
      <c r="G34" s="19">
        <v>0</v>
      </c>
      <c r="H34" s="19">
        <v>100</v>
      </c>
      <c r="I34" s="19">
        <v>0</v>
      </c>
      <c r="J34" s="28">
        <f t="shared" si="3"/>
        <v>100</v>
      </c>
      <c r="K34" s="30" t="s">
        <v>45</v>
      </c>
    </row>
    <row r="35" spans="1:11" ht="24.75" customHeight="1">
      <c r="A35" s="75" t="s">
        <v>49</v>
      </c>
      <c r="B35" s="76"/>
      <c r="C35" s="17"/>
      <c r="D35" s="18"/>
      <c r="E35" s="19"/>
      <c r="F35" s="19"/>
      <c r="G35" s="19"/>
      <c r="H35" s="19"/>
      <c r="I35" s="19"/>
      <c r="J35" s="19"/>
      <c r="K35" s="21"/>
    </row>
    <row r="36" spans="1:11" ht="24.75" customHeight="1">
      <c r="A36" s="20">
        <v>2</v>
      </c>
      <c r="B36" s="21" t="s">
        <v>16</v>
      </c>
      <c r="C36" s="17" t="s">
        <v>14</v>
      </c>
      <c r="D36" s="22">
        <v>9.5</v>
      </c>
      <c r="E36" s="19">
        <v>9</v>
      </c>
      <c r="F36" s="19">
        <v>0.805</v>
      </c>
      <c r="G36" s="19">
        <v>0</v>
      </c>
      <c r="H36" s="19">
        <v>8.5</v>
      </c>
      <c r="I36" s="19">
        <v>0.2</v>
      </c>
      <c r="J36" s="28">
        <f>D36*(E36+F36+G36+H36+I36)</f>
        <v>175.79749999999999</v>
      </c>
      <c r="K36" s="30" t="s">
        <v>17</v>
      </c>
    </row>
    <row r="37" spans="1:11" s="4" customFormat="1" ht="24.75" customHeight="1">
      <c r="A37" s="20">
        <v>3</v>
      </c>
      <c r="B37" s="21" t="s">
        <v>18</v>
      </c>
      <c r="C37" s="17" t="s">
        <v>14</v>
      </c>
      <c r="D37" s="22">
        <v>9.5</v>
      </c>
      <c r="E37" s="19">
        <v>6</v>
      </c>
      <c r="F37" s="19">
        <v>1</v>
      </c>
      <c r="G37" s="19">
        <v>0</v>
      </c>
      <c r="H37" s="19">
        <v>4.5</v>
      </c>
      <c r="I37" s="19">
        <v>0.2</v>
      </c>
      <c r="J37" s="28">
        <f>D37*(E37+F37+G37+H37+I37)</f>
        <v>111.14999999999999</v>
      </c>
      <c r="K37" s="29" t="s">
        <v>41</v>
      </c>
    </row>
    <row r="38" spans="1:11" ht="24.75" customHeight="1">
      <c r="A38" s="20">
        <v>4</v>
      </c>
      <c r="B38" s="21" t="s">
        <v>20</v>
      </c>
      <c r="C38" s="17" t="s">
        <v>14</v>
      </c>
      <c r="D38" s="18">
        <v>30.4</v>
      </c>
      <c r="E38" s="19">
        <v>8</v>
      </c>
      <c r="F38" s="19">
        <v>0.805</v>
      </c>
      <c r="G38" s="19">
        <v>0</v>
      </c>
      <c r="H38" s="19">
        <v>8.5</v>
      </c>
      <c r="I38" s="19">
        <v>0.2</v>
      </c>
      <c r="J38" s="28">
        <f>D38*(E38+F38+G38+H38+I38)</f>
        <v>532.1519999999999</v>
      </c>
      <c r="K38" s="30" t="s">
        <v>17</v>
      </c>
    </row>
    <row r="39" spans="1:11" s="4" customFormat="1" ht="24.75" customHeight="1">
      <c r="A39" s="20">
        <v>5</v>
      </c>
      <c r="B39" s="21" t="s">
        <v>22</v>
      </c>
      <c r="C39" s="17" t="s">
        <v>14</v>
      </c>
      <c r="D39" s="18">
        <v>30.4</v>
      </c>
      <c r="E39" s="19">
        <v>0</v>
      </c>
      <c r="F39" s="19">
        <v>0.5</v>
      </c>
      <c r="G39" s="19">
        <v>0</v>
      </c>
      <c r="H39" s="19">
        <v>5</v>
      </c>
      <c r="I39" s="19">
        <v>0</v>
      </c>
      <c r="J39" s="28">
        <f>D39*(E39+F39+G39+H39+I39)</f>
        <v>167.2</v>
      </c>
      <c r="K39" s="29" t="s">
        <v>23</v>
      </c>
    </row>
    <row r="40" spans="1:11" ht="26.25" customHeight="1">
      <c r="A40" s="20">
        <v>6</v>
      </c>
      <c r="B40" s="21" t="s">
        <v>42</v>
      </c>
      <c r="C40" s="17" t="s">
        <v>14</v>
      </c>
      <c r="D40" s="22">
        <v>13.6</v>
      </c>
      <c r="E40" s="19">
        <v>0</v>
      </c>
      <c r="F40" s="19">
        <v>30</v>
      </c>
      <c r="G40" s="19">
        <v>0</v>
      </c>
      <c r="H40" s="19">
        <v>12</v>
      </c>
      <c r="I40" s="19">
        <v>0</v>
      </c>
      <c r="J40" s="28">
        <f>D40*(E40+F40+G40+H40+I40)</f>
        <v>571.1999999999999</v>
      </c>
      <c r="K40" s="30" t="s">
        <v>25</v>
      </c>
    </row>
    <row r="41" spans="1:11" ht="24.75" customHeight="1">
      <c r="A41" s="77" t="s">
        <v>50</v>
      </c>
      <c r="B41" s="77"/>
      <c r="C41" s="17"/>
      <c r="D41" s="18"/>
      <c r="E41" s="19"/>
      <c r="F41" s="19"/>
      <c r="G41" s="19"/>
      <c r="H41" s="19"/>
      <c r="I41" s="19"/>
      <c r="J41" s="19"/>
      <c r="K41" s="21"/>
    </row>
    <row r="42" spans="1:11" ht="24.75" customHeight="1">
      <c r="A42" s="17">
        <v>1</v>
      </c>
      <c r="B42" s="21" t="s">
        <v>51</v>
      </c>
      <c r="C42" s="17" t="s">
        <v>14</v>
      </c>
      <c r="D42" s="18">
        <v>10</v>
      </c>
      <c r="E42" s="19">
        <v>10</v>
      </c>
      <c r="F42" s="19">
        <v>25</v>
      </c>
      <c r="G42" s="19">
        <v>0</v>
      </c>
      <c r="H42" s="19">
        <v>5</v>
      </c>
      <c r="I42" s="19">
        <v>0</v>
      </c>
      <c r="J42" s="28">
        <f aca="true" t="shared" si="4" ref="J42:J50">D42*(E42+F42+G42+H42+I42)</f>
        <v>400</v>
      </c>
      <c r="K42" s="21" t="s">
        <v>52</v>
      </c>
    </row>
    <row r="43" spans="1:11" ht="24.75" customHeight="1">
      <c r="A43" s="17">
        <v>2</v>
      </c>
      <c r="B43" s="21" t="s">
        <v>53</v>
      </c>
      <c r="C43" s="17" t="s">
        <v>14</v>
      </c>
      <c r="D43" s="18">
        <v>10</v>
      </c>
      <c r="E43" s="19">
        <v>0</v>
      </c>
      <c r="F43" s="19">
        <v>15</v>
      </c>
      <c r="G43" s="19">
        <v>0</v>
      </c>
      <c r="H43" s="19">
        <v>20</v>
      </c>
      <c r="I43" s="19">
        <v>0</v>
      </c>
      <c r="J43" s="28">
        <f t="shared" si="4"/>
        <v>350</v>
      </c>
      <c r="K43" s="21" t="s">
        <v>54</v>
      </c>
    </row>
    <row r="44" spans="1:11" ht="24.75" customHeight="1">
      <c r="A44" s="17">
        <v>3</v>
      </c>
      <c r="B44" s="21" t="s">
        <v>35</v>
      </c>
      <c r="C44" s="17" t="s">
        <v>14</v>
      </c>
      <c r="D44" s="18">
        <v>10</v>
      </c>
      <c r="E44" s="19">
        <v>0</v>
      </c>
      <c r="F44" s="19">
        <v>25</v>
      </c>
      <c r="G44" s="19">
        <v>1</v>
      </c>
      <c r="H44" s="19">
        <v>35</v>
      </c>
      <c r="I44" s="19">
        <v>0</v>
      </c>
      <c r="J44" s="28">
        <f t="shared" si="4"/>
        <v>610</v>
      </c>
      <c r="K44" s="30" t="s">
        <v>25</v>
      </c>
    </row>
    <row r="45" spans="1:11" ht="24.75" customHeight="1">
      <c r="A45" s="17">
        <v>4</v>
      </c>
      <c r="B45" s="21" t="s">
        <v>55</v>
      </c>
      <c r="C45" s="17" t="s">
        <v>56</v>
      </c>
      <c r="D45" s="18">
        <v>2</v>
      </c>
      <c r="E45" s="19">
        <v>70</v>
      </c>
      <c r="F45" s="19">
        <v>15</v>
      </c>
      <c r="G45" s="19">
        <v>2</v>
      </c>
      <c r="H45" s="19">
        <v>45</v>
      </c>
      <c r="I45" s="19">
        <v>3</v>
      </c>
      <c r="J45" s="28">
        <f t="shared" si="4"/>
        <v>270</v>
      </c>
      <c r="K45" s="21" t="s">
        <v>57</v>
      </c>
    </row>
    <row r="46" spans="1:11" ht="40.5" customHeight="1">
      <c r="A46" s="17">
        <v>5</v>
      </c>
      <c r="B46" s="21" t="s">
        <v>58</v>
      </c>
      <c r="C46" s="17" t="s">
        <v>14</v>
      </c>
      <c r="D46" s="18">
        <v>45</v>
      </c>
      <c r="E46" s="19">
        <v>10.5</v>
      </c>
      <c r="F46" s="19">
        <v>25</v>
      </c>
      <c r="G46" s="19">
        <v>0</v>
      </c>
      <c r="H46" s="19">
        <v>25</v>
      </c>
      <c r="I46" s="19">
        <v>0</v>
      </c>
      <c r="J46" s="28">
        <f t="shared" si="4"/>
        <v>2722.5</v>
      </c>
      <c r="K46" s="21" t="s">
        <v>59</v>
      </c>
    </row>
    <row r="47" spans="1:11" ht="24.75" customHeight="1">
      <c r="A47" s="17">
        <v>6</v>
      </c>
      <c r="B47" s="21" t="s">
        <v>60</v>
      </c>
      <c r="C47" s="17" t="s">
        <v>61</v>
      </c>
      <c r="D47" s="18">
        <v>2</v>
      </c>
      <c r="E47" s="19">
        <v>0</v>
      </c>
      <c r="F47" s="19">
        <v>0</v>
      </c>
      <c r="G47" s="19">
        <v>1</v>
      </c>
      <c r="H47" s="19">
        <v>100</v>
      </c>
      <c r="I47" s="19">
        <v>0</v>
      </c>
      <c r="J47" s="28">
        <f t="shared" si="4"/>
        <v>202</v>
      </c>
      <c r="K47" s="30" t="s">
        <v>62</v>
      </c>
    </row>
    <row r="48" spans="1:11" ht="24.75" customHeight="1">
      <c r="A48" s="17">
        <v>7</v>
      </c>
      <c r="B48" s="21" t="s">
        <v>63</v>
      </c>
      <c r="C48" s="17" t="s">
        <v>14</v>
      </c>
      <c r="D48" s="18">
        <v>48</v>
      </c>
      <c r="E48" s="19">
        <v>0</v>
      </c>
      <c r="F48" s="19">
        <v>25</v>
      </c>
      <c r="G48" s="19">
        <v>1</v>
      </c>
      <c r="H48" s="19">
        <v>35</v>
      </c>
      <c r="I48" s="19">
        <v>0</v>
      </c>
      <c r="J48" s="28">
        <f t="shared" si="4"/>
        <v>2928</v>
      </c>
      <c r="K48" s="30" t="s">
        <v>36</v>
      </c>
    </row>
    <row r="49" spans="1:11" ht="24.75" customHeight="1">
      <c r="A49" s="22">
        <v>8</v>
      </c>
      <c r="B49" s="21" t="s">
        <v>64</v>
      </c>
      <c r="C49" s="22" t="s">
        <v>65</v>
      </c>
      <c r="D49" s="18">
        <v>25</v>
      </c>
      <c r="E49" s="24">
        <v>0</v>
      </c>
      <c r="F49" s="19">
        <v>0</v>
      </c>
      <c r="G49" s="24">
        <v>1</v>
      </c>
      <c r="H49" s="24">
        <v>10</v>
      </c>
      <c r="I49" s="24">
        <v>0</v>
      </c>
      <c r="J49" s="32">
        <f t="shared" si="4"/>
        <v>275</v>
      </c>
      <c r="K49" s="30" t="s">
        <v>36</v>
      </c>
    </row>
    <row r="50" spans="1:11" s="4" customFormat="1" ht="24.75" customHeight="1">
      <c r="A50" s="20">
        <v>9</v>
      </c>
      <c r="B50" s="21" t="s">
        <v>66</v>
      </c>
      <c r="C50" s="17" t="s">
        <v>67</v>
      </c>
      <c r="D50" s="20">
        <v>2</v>
      </c>
      <c r="E50" s="19">
        <v>6</v>
      </c>
      <c r="F50" s="19">
        <v>10</v>
      </c>
      <c r="G50" s="19">
        <v>0</v>
      </c>
      <c r="H50" s="19">
        <v>20</v>
      </c>
      <c r="I50" s="19">
        <v>0.2</v>
      </c>
      <c r="J50" s="28">
        <f t="shared" si="4"/>
        <v>72.4</v>
      </c>
      <c r="K50" s="29" t="s">
        <v>68</v>
      </c>
    </row>
    <row r="51" spans="1:11" ht="24.75" customHeight="1">
      <c r="A51" s="77" t="s">
        <v>69</v>
      </c>
      <c r="B51" s="77"/>
      <c r="C51" s="17"/>
      <c r="D51" s="18"/>
      <c r="E51" s="19"/>
      <c r="F51" s="19"/>
      <c r="G51" s="19"/>
      <c r="H51" s="19"/>
      <c r="I51" s="19"/>
      <c r="J51" s="28"/>
      <c r="K51" s="21"/>
    </row>
    <row r="52" spans="1:11" ht="24.75" customHeight="1">
      <c r="A52" s="17">
        <v>1</v>
      </c>
      <c r="B52" s="21" t="s">
        <v>51</v>
      </c>
      <c r="C52" s="17" t="s">
        <v>14</v>
      </c>
      <c r="D52" s="18">
        <v>9</v>
      </c>
      <c r="E52" s="19">
        <v>10</v>
      </c>
      <c r="F52" s="19">
        <v>15</v>
      </c>
      <c r="G52" s="19">
        <v>0</v>
      </c>
      <c r="H52" s="19">
        <v>10</v>
      </c>
      <c r="I52" s="19">
        <v>0</v>
      </c>
      <c r="J52" s="28">
        <f aca="true" t="shared" si="5" ref="J52:J59">D52*(E52+F52+G52+H52+I52)</f>
        <v>315</v>
      </c>
      <c r="K52" s="21" t="s">
        <v>70</v>
      </c>
    </row>
    <row r="53" spans="1:11" ht="24.75" customHeight="1">
      <c r="A53" s="17">
        <v>2</v>
      </c>
      <c r="B53" s="21" t="s">
        <v>35</v>
      </c>
      <c r="C53" s="17" t="s">
        <v>14</v>
      </c>
      <c r="D53" s="18">
        <v>9</v>
      </c>
      <c r="E53" s="19">
        <v>0</v>
      </c>
      <c r="F53" s="19">
        <v>25</v>
      </c>
      <c r="G53" s="19">
        <v>0.8</v>
      </c>
      <c r="H53" s="19">
        <v>35</v>
      </c>
      <c r="I53" s="19">
        <v>0</v>
      </c>
      <c r="J53" s="28">
        <f t="shared" si="5"/>
        <v>547.1999999999999</v>
      </c>
      <c r="K53" s="30" t="s">
        <v>25</v>
      </c>
    </row>
    <row r="54" spans="1:11" ht="24.75" customHeight="1">
      <c r="A54" s="17">
        <v>3</v>
      </c>
      <c r="B54" s="21" t="s">
        <v>55</v>
      </c>
      <c r="C54" s="17" t="s">
        <v>56</v>
      </c>
      <c r="D54" s="25">
        <v>1</v>
      </c>
      <c r="E54" s="19">
        <v>70</v>
      </c>
      <c r="F54" s="19">
        <v>15</v>
      </c>
      <c r="G54" s="19">
        <v>2</v>
      </c>
      <c r="H54" s="19">
        <v>45</v>
      </c>
      <c r="I54" s="19">
        <v>3</v>
      </c>
      <c r="J54" s="28">
        <f t="shared" si="5"/>
        <v>135</v>
      </c>
      <c r="K54" s="21" t="s">
        <v>57</v>
      </c>
    </row>
    <row r="55" spans="1:11" ht="35.25" customHeight="1">
      <c r="A55" s="17">
        <v>4</v>
      </c>
      <c r="B55" s="21" t="s">
        <v>58</v>
      </c>
      <c r="C55" s="17" t="s">
        <v>14</v>
      </c>
      <c r="D55" s="18">
        <v>25</v>
      </c>
      <c r="E55" s="19">
        <v>10.5</v>
      </c>
      <c r="F55" s="19">
        <v>15</v>
      </c>
      <c r="G55" s="19">
        <v>0</v>
      </c>
      <c r="H55" s="24">
        <v>26</v>
      </c>
      <c r="I55" s="19">
        <v>0</v>
      </c>
      <c r="J55" s="28">
        <f t="shared" si="5"/>
        <v>1287.5</v>
      </c>
      <c r="K55" s="21" t="s">
        <v>59</v>
      </c>
    </row>
    <row r="56" spans="1:11" ht="24.75" customHeight="1">
      <c r="A56" s="22">
        <v>5</v>
      </c>
      <c r="B56" s="21" t="s">
        <v>63</v>
      </c>
      <c r="C56" s="22" t="s">
        <v>14</v>
      </c>
      <c r="D56" s="18">
        <v>28</v>
      </c>
      <c r="E56" s="24">
        <v>0</v>
      </c>
      <c r="F56" s="19">
        <v>25</v>
      </c>
      <c r="G56" s="24">
        <v>1</v>
      </c>
      <c r="H56" s="19">
        <v>35</v>
      </c>
      <c r="I56" s="24">
        <v>0</v>
      </c>
      <c r="J56" s="32">
        <f t="shared" si="5"/>
        <v>1708</v>
      </c>
      <c r="K56" s="30" t="s">
        <v>36</v>
      </c>
    </row>
    <row r="57" spans="1:11" ht="24.75" customHeight="1">
      <c r="A57" s="22">
        <v>6</v>
      </c>
      <c r="B57" s="21" t="s">
        <v>64</v>
      </c>
      <c r="C57" s="22" t="s">
        <v>65</v>
      </c>
      <c r="D57" s="18">
        <v>10</v>
      </c>
      <c r="E57" s="24">
        <v>0</v>
      </c>
      <c r="F57" s="19">
        <v>0</v>
      </c>
      <c r="G57" s="24">
        <v>1</v>
      </c>
      <c r="H57" s="24">
        <v>10</v>
      </c>
      <c r="I57" s="24">
        <v>0</v>
      </c>
      <c r="J57" s="32">
        <f t="shared" si="5"/>
        <v>110</v>
      </c>
      <c r="K57" s="30" t="s">
        <v>36</v>
      </c>
    </row>
    <row r="58" spans="1:11" s="4" customFormat="1" ht="24.75" customHeight="1">
      <c r="A58" s="20">
        <v>7</v>
      </c>
      <c r="B58" s="21" t="s">
        <v>66</v>
      </c>
      <c r="C58" s="17" t="s">
        <v>67</v>
      </c>
      <c r="D58" s="20">
        <v>1</v>
      </c>
      <c r="E58" s="19">
        <v>6</v>
      </c>
      <c r="F58" s="19">
        <v>10</v>
      </c>
      <c r="G58" s="19">
        <v>0</v>
      </c>
      <c r="H58" s="19">
        <v>20</v>
      </c>
      <c r="I58" s="19">
        <v>0.2</v>
      </c>
      <c r="J58" s="28">
        <f t="shared" si="5"/>
        <v>36.2</v>
      </c>
      <c r="K58" s="29" t="s">
        <v>68</v>
      </c>
    </row>
    <row r="59" spans="1:11" s="4" customFormat="1" ht="24.75" customHeight="1">
      <c r="A59" s="20">
        <v>8</v>
      </c>
      <c r="B59" s="21" t="s">
        <v>71</v>
      </c>
      <c r="C59" s="17" t="s">
        <v>28</v>
      </c>
      <c r="D59" s="20">
        <v>1</v>
      </c>
      <c r="E59" s="19">
        <v>0</v>
      </c>
      <c r="F59" s="19">
        <v>0</v>
      </c>
      <c r="G59" s="19">
        <v>0</v>
      </c>
      <c r="H59" s="19">
        <v>100</v>
      </c>
      <c r="I59" s="19">
        <v>0.2</v>
      </c>
      <c r="J59" s="28">
        <f t="shared" si="5"/>
        <v>100.2</v>
      </c>
      <c r="K59" s="29" t="s">
        <v>72</v>
      </c>
    </row>
    <row r="60" spans="1:11" ht="24.75" customHeight="1">
      <c r="A60" s="78" t="s">
        <v>73</v>
      </c>
      <c r="B60" s="79"/>
      <c r="C60" s="17"/>
      <c r="D60" s="18"/>
      <c r="E60" s="19"/>
      <c r="F60" s="19"/>
      <c r="G60" s="19"/>
      <c r="H60" s="19"/>
      <c r="I60" s="19"/>
      <c r="J60" s="28"/>
      <c r="K60" s="21"/>
    </row>
    <row r="61" spans="1:11" ht="24.75" customHeight="1">
      <c r="A61" s="17">
        <v>1</v>
      </c>
      <c r="B61" s="21" t="s">
        <v>74</v>
      </c>
      <c r="C61" s="17" t="s">
        <v>75</v>
      </c>
      <c r="D61" s="18">
        <v>1</v>
      </c>
      <c r="E61" s="19">
        <v>315</v>
      </c>
      <c r="F61" s="19">
        <v>30</v>
      </c>
      <c r="G61" s="19">
        <v>14.5</v>
      </c>
      <c r="H61" s="19">
        <v>150</v>
      </c>
      <c r="I61" s="19">
        <v>20</v>
      </c>
      <c r="J61" s="28">
        <f aca="true" t="shared" si="6" ref="J61:J66">D61*(E61+F61+G61+H61+I61)</f>
        <v>529.5</v>
      </c>
      <c r="K61" s="31" t="s">
        <v>34</v>
      </c>
    </row>
    <row r="62" spans="1:11" ht="24.75" customHeight="1">
      <c r="A62" s="17">
        <v>2</v>
      </c>
      <c r="B62" s="21" t="s">
        <v>76</v>
      </c>
      <c r="C62" s="17" t="s">
        <v>75</v>
      </c>
      <c r="D62" s="18">
        <v>2</v>
      </c>
      <c r="E62" s="19">
        <v>150</v>
      </c>
      <c r="F62" s="19">
        <v>40.5</v>
      </c>
      <c r="G62" s="19">
        <v>15.5</v>
      </c>
      <c r="H62" s="19">
        <v>120</v>
      </c>
      <c r="I62" s="19">
        <v>25</v>
      </c>
      <c r="J62" s="28">
        <f t="shared" si="6"/>
        <v>702</v>
      </c>
      <c r="K62" s="31" t="s">
        <v>34</v>
      </c>
    </row>
    <row r="63" spans="1:11" ht="24.75" customHeight="1">
      <c r="A63" s="17">
        <v>3</v>
      </c>
      <c r="B63" s="21" t="s">
        <v>77</v>
      </c>
      <c r="C63" s="17" t="s">
        <v>75</v>
      </c>
      <c r="D63" s="18">
        <v>1</v>
      </c>
      <c r="E63" s="19">
        <v>200</v>
      </c>
      <c r="F63" s="19">
        <v>8.5</v>
      </c>
      <c r="G63" s="19">
        <v>3</v>
      </c>
      <c r="H63" s="19">
        <v>150</v>
      </c>
      <c r="I63" s="19">
        <v>0</v>
      </c>
      <c r="J63" s="28">
        <f aca="true" t="shared" si="7" ref="J63:J75">D63*(E63+F63+G63+H63+I63)</f>
        <v>361.5</v>
      </c>
      <c r="K63" s="21" t="s">
        <v>78</v>
      </c>
    </row>
    <row r="64" spans="1:11" ht="24.75" customHeight="1">
      <c r="A64" s="78" t="s">
        <v>79</v>
      </c>
      <c r="B64" s="79"/>
      <c r="C64" s="17"/>
      <c r="D64" s="18"/>
      <c r="E64" s="19"/>
      <c r="F64" s="19"/>
      <c r="G64" s="19"/>
      <c r="H64" s="19"/>
      <c r="I64" s="19"/>
      <c r="J64" s="28"/>
      <c r="K64" s="21"/>
    </row>
    <row r="65" spans="1:11" ht="24.75" customHeight="1">
      <c r="A65" s="17">
        <v>1</v>
      </c>
      <c r="B65" s="21" t="s">
        <v>80</v>
      </c>
      <c r="C65" s="17" t="s">
        <v>14</v>
      </c>
      <c r="D65" s="18">
        <v>110</v>
      </c>
      <c r="E65" s="19">
        <v>40</v>
      </c>
      <c r="F65" s="19">
        <v>0</v>
      </c>
      <c r="G65" s="19">
        <v>0</v>
      </c>
      <c r="H65" s="19">
        <v>0</v>
      </c>
      <c r="I65" s="19">
        <v>2</v>
      </c>
      <c r="J65" s="28">
        <f t="shared" si="6"/>
        <v>4620</v>
      </c>
      <c r="K65" s="21" t="s">
        <v>81</v>
      </c>
    </row>
    <row r="66" spans="1:11" ht="24.75" customHeight="1">
      <c r="A66" s="17">
        <v>2</v>
      </c>
      <c r="B66" s="21" t="s">
        <v>82</v>
      </c>
      <c r="C66" s="17" t="s">
        <v>14</v>
      </c>
      <c r="D66" s="18">
        <v>110</v>
      </c>
      <c r="E66" s="19">
        <v>20</v>
      </c>
      <c r="F66" s="19">
        <v>0</v>
      </c>
      <c r="G66" s="19">
        <v>0</v>
      </c>
      <c r="H66" s="19">
        <v>0</v>
      </c>
      <c r="I66" s="19">
        <v>2</v>
      </c>
      <c r="J66" s="28">
        <f t="shared" si="6"/>
        <v>2420</v>
      </c>
      <c r="K66" s="21" t="s">
        <v>83</v>
      </c>
    </row>
    <row r="67" spans="1:11" ht="24.75" customHeight="1">
      <c r="A67" s="17">
        <v>3</v>
      </c>
      <c r="B67" s="21" t="s">
        <v>84</v>
      </c>
      <c r="C67" s="17" t="s">
        <v>14</v>
      </c>
      <c r="D67" s="18">
        <v>110</v>
      </c>
      <c r="E67" s="19">
        <v>0</v>
      </c>
      <c r="F67" s="19">
        <v>0</v>
      </c>
      <c r="G67" s="19">
        <v>0</v>
      </c>
      <c r="H67" s="19">
        <v>20</v>
      </c>
      <c r="I67" s="19">
        <v>0</v>
      </c>
      <c r="J67" s="28">
        <f t="shared" si="7"/>
        <v>2200</v>
      </c>
      <c r="K67" s="21" t="s">
        <v>85</v>
      </c>
    </row>
    <row r="68" spans="1:11" ht="24.75" customHeight="1">
      <c r="A68" s="17">
        <v>4</v>
      </c>
      <c r="B68" s="21" t="s">
        <v>86</v>
      </c>
      <c r="C68" s="17" t="s">
        <v>14</v>
      </c>
      <c r="D68" s="18">
        <v>110</v>
      </c>
      <c r="E68" s="19">
        <v>0</v>
      </c>
      <c r="F68" s="19">
        <v>0</v>
      </c>
      <c r="G68" s="19">
        <v>0.5</v>
      </c>
      <c r="H68" s="19">
        <v>12</v>
      </c>
      <c r="I68" s="19">
        <v>0</v>
      </c>
      <c r="J68" s="28">
        <f t="shared" si="7"/>
        <v>1375</v>
      </c>
      <c r="K68" s="21" t="s">
        <v>87</v>
      </c>
    </row>
    <row r="69" spans="1:11" ht="24.75" customHeight="1">
      <c r="A69" s="17">
        <v>5</v>
      </c>
      <c r="B69" s="21" t="s">
        <v>88</v>
      </c>
      <c r="C69" s="17" t="s">
        <v>14</v>
      </c>
      <c r="D69" s="18">
        <v>20</v>
      </c>
      <c r="E69" s="19">
        <v>0</v>
      </c>
      <c r="F69" s="19">
        <v>2</v>
      </c>
      <c r="G69" s="19">
        <v>0</v>
      </c>
      <c r="H69" s="19">
        <v>35</v>
      </c>
      <c r="I69" s="19">
        <v>0</v>
      </c>
      <c r="J69" s="28">
        <f t="shared" si="7"/>
        <v>740</v>
      </c>
      <c r="K69" s="21" t="s">
        <v>45</v>
      </c>
    </row>
    <row r="70" spans="1:11" ht="24.75" customHeight="1">
      <c r="A70" s="17">
        <v>6</v>
      </c>
      <c r="B70" s="21" t="s">
        <v>89</v>
      </c>
      <c r="C70" s="17" t="s">
        <v>28</v>
      </c>
      <c r="D70" s="18">
        <v>1</v>
      </c>
      <c r="E70" s="19">
        <v>0</v>
      </c>
      <c r="F70" s="19">
        <v>2</v>
      </c>
      <c r="G70" s="19">
        <v>0</v>
      </c>
      <c r="H70" s="19">
        <v>300</v>
      </c>
      <c r="I70" s="19">
        <v>0</v>
      </c>
      <c r="J70" s="28">
        <f t="shared" si="7"/>
        <v>302</v>
      </c>
      <c r="K70" s="21" t="s">
        <v>90</v>
      </c>
    </row>
    <row r="71" spans="1:11" ht="24.75" customHeight="1">
      <c r="A71" s="17">
        <v>7</v>
      </c>
      <c r="B71" s="21" t="s">
        <v>91</v>
      </c>
      <c r="C71" s="17" t="s">
        <v>14</v>
      </c>
      <c r="D71" s="18">
        <v>110</v>
      </c>
      <c r="E71" s="19">
        <v>5</v>
      </c>
      <c r="F71" s="19">
        <v>0.5</v>
      </c>
      <c r="G71" s="19">
        <v>0.2</v>
      </c>
      <c r="H71" s="19">
        <v>0</v>
      </c>
      <c r="I71" s="19">
        <v>0.15</v>
      </c>
      <c r="J71" s="28">
        <f t="shared" si="7"/>
        <v>643.5000000000001</v>
      </c>
      <c r="K71" s="21" t="s">
        <v>92</v>
      </c>
    </row>
    <row r="72" spans="1:11" ht="24.75" customHeight="1">
      <c r="A72" s="68" t="s">
        <v>93</v>
      </c>
      <c r="B72" s="68"/>
      <c r="C72" s="17"/>
      <c r="D72" s="18"/>
      <c r="E72" s="19"/>
      <c r="F72" s="19"/>
      <c r="G72" s="19"/>
      <c r="H72" s="19"/>
      <c r="I72" s="19"/>
      <c r="J72" s="28"/>
      <c r="K72" s="21"/>
    </row>
    <row r="73" spans="1:11" ht="24.75" customHeight="1">
      <c r="A73" s="22">
        <v>1</v>
      </c>
      <c r="B73" s="21" t="s">
        <v>94</v>
      </c>
      <c r="C73" s="17" t="s">
        <v>14</v>
      </c>
      <c r="D73" s="18">
        <v>110</v>
      </c>
      <c r="E73" s="19">
        <v>0</v>
      </c>
      <c r="F73" s="19">
        <v>4</v>
      </c>
      <c r="G73" s="19">
        <v>0</v>
      </c>
      <c r="H73" s="19">
        <v>0.8</v>
      </c>
      <c r="I73" s="19">
        <v>0</v>
      </c>
      <c r="J73" s="28">
        <f t="shared" si="7"/>
        <v>528</v>
      </c>
      <c r="K73" s="21" t="s">
        <v>95</v>
      </c>
    </row>
    <row r="74" spans="1:11" ht="24.75" customHeight="1">
      <c r="A74" s="22">
        <v>2</v>
      </c>
      <c r="B74" s="21" t="s">
        <v>96</v>
      </c>
      <c r="C74" s="17" t="s">
        <v>14</v>
      </c>
      <c r="D74" s="18">
        <v>110</v>
      </c>
      <c r="E74" s="19">
        <v>0</v>
      </c>
      <c r="F74" s="19">
        <v>0</v>
      </c>
      <c r="G74" s="19">
        <v>0</v>
      </c>
      <c r="H74" s="19">
        <v>5</v>
      </c>
      <c r="I74" s="19">
        <v>0</v>
      </c>
      <c r="J74" s="28">
        <f t="shared" si="7"/>
        <v>550</v>
      </c>
      <c r="K74" s="21" t="s">
        <v>97</v>
      </c>
    </row>
    <row r="75" spans="1:11" ht="24.75" customHeight="1">
      <c r="A75" s="22">
        <v>3</v>
      </c>
      <c r="B75" s="21" t="s">
        <v>98</v>
      </c>
      <c r="C75" s="17" t="s">
        <v>14</v>
      </c>
      <c r="D75" s="18">
        <v>110</v>
      </c>
      <c r="E75" s="19">
        <v>0</v>
      </c>
      <c r="F75" s="19">
        <v>0</v>
      </c>
      <c r="G75" s="19">
        <v>0</v>
      </c>
      <c r="H75" s="19">
        <v>4</v>
      </c>
      <c r="I75" s="19">
        <v>0</v>
      </c>
      <c r="J75" s="28">
        <f t="shared" si="7"/>
        <v>440</v>
      </c>
      <c r="K75" s="21" t="s">
        <v>99</v>
      </c>
    </row>
    <row r="76" spans="1:12" s="6" customFormat="1" ht="24.75" customHeight="1">
      <c r="A76" s="33" t="s">
        <v>100</v>
      </c>
      <c r="B76" s="34" t="s">
        <v>101</v>
      </c>
      <c r="C76" s="33" t="s">
        <v>102</v>
      </c>
      <c r="D76" s="35"/>
      <c r="E76" s="36"/>
      <c r="F76" s="36"/>
      <c r="G76" s="36"/>
      <c r="H76" s="37"/>
      <c r="I76" s="36"/>
      <c r="J76" s="53">
        <f>SUM(J5:J75)</f>
        <v>53279.78949999999</v>
      </c>
      <c r="K76" s="34"/>
      <c r="L76" s="54"/>
    </row>
    <row r="77" spans="1:11" ht="24.75" customHeight="1">
      <c r="A77" s="68" t="s">
        <v>5</v>
      </c>
      <c r="B77" s="68"/>
      <c r="C77" s="17"/>
      <c r="D77" s="18"/>
      <c r="E77" s="19"/>
      <c r="F77" s="19"/>
      <c r="G77" s="19"/>
      <c r="H77" s="19"/>
      <c r="I77" s="19"/>
      <c r="J77" s="28"/>
      <c r="K77" s="21"/>
    </row>
    <row r="78" spans="1:11" ht="24.75" customHeight="1">
      <c r="A78" s="22">
        <v>1</v>
      </c>
      <c r="B78" s="21" t="s">
        <v>103</v>
      </c>
      <c r="C78" s="17" t="s">
        <v>14</v>
      </c>
      <c r="D78" s="18">
        <v>9</v>
      </c>
      <c r="E78" s="19">
        <v>85</v>
      </c>
      <c r="F78" s="19">
        <v>0</v>
      </c>
      <c r="G78" s="19">
        <v>0</v>
      </c>
      <c r="H78" s="19">
        <v>0</v>
      </c>
      <c r="I78" s="19">
        <v>0</v>
      </c>
      <c r="J78" s="28">
        <f aca="true" t="shared" si="8" ref="J78:J102">D78*(E78+F78+G78+H78+I78)</f>
        <v>765</v>
      </c>
      <c r="K78" s="21" t="s">
        <v>104</v>
      </c>
    </row>
    <row r="79" spans="1:11" ht="24.75" customHeight="1">
      <c r="A79" s="22">
        <v>2</v>
      </c>
      <c r="B79" s="21" t="s">
        <v>105</v>
      </c>
      <c r="C79" s="17" t="s">
        <v>14</v>
      </c>
      <c r="D79" s="18">
        <v>28</v>
      </c>
      <c r="E79" s="19">
        <v>85</v>
      </c>
      <c r="F79" s="19">
        <v>0</v>
      </c>
      <c r="G79" s="19">
        <v>0</v>
      </c>
      <c r="H79" s="19">
        <v>0</v>
      </c>
      <c r="I79" s="19">
        <v>0</v>
      </c>
      <c r="J79" s="28">
        <f t="shared" si="8"/>
        <v>2380</v>
      </c>
      <c r="K79" s="21" t="s">
        <v>106</v>
      </c>
    </row>
    <row r="80" spans="1:11" ht="24.75" customHeight="1">
      <c r="A80" s="22">
        <v>3</v>
      </c>
      <c r="B80" s="21" t="s">
        <v>107</v>
      </c>
      <c r="C80" s="17" t="s">
        <v>14</v>
      </c>
      <c r="D80" s="18">
        <v>10</v>
      </c>
      <c r="E80" s="19">
        <v>85</v>
      </c>
      <c r="F80" s="19">
        <v>0</v>
      </c>
      <c r="G80" s="19">
        <v>0</v>
      </c>
      <c r="H80" s="19">
        <v>0</v>
      </c>
      <c r="I80" s="19">
        <v>0</v>
      </c>
      <c r="J80" s="28">
        <f t="shared" si="8"/>
        <v>850</v>
      </c>
      <c r="K80" s="21" t="s">
        <v>108</v>
      </c>
    </row>
    <row r="81" spans="1:11" ht="24.75" customHeight="1">
      <c r="A81" s="22">
        <v>4</v>
      </c>
      <c r="B81" s="21" t="s">
        <v>109</v>
      </c>
      <c r="C81" s="17" t="s">
        <v>14</v>
      </c>
      <c r="D81" s="18">
        <v>48</v>
      </c>
      <c r="E81" s="19">
        <v>85</v>
      </c>
      <c r="F81" s="19">
        <v>0</v>
      </c>
      <c r="G81" s="19">
        <v>0</v>
      </c>
      <c r="H81" s="19">
        <v>0</v>
      </c>
      <c r="I81" s="19">
        <v>0</v>
      </c>
      <c r="J81" s="28">
        <f t="shared" si="8"/>
        <v>4080</v>
      </c>
      <c r="K81" s="21" t="s">
        <v>106</v>
      </c>
    </row>
    <row r="82" spans="1:11" ht="24.75" customHeight="1">
      <c r="A82" s="22">
        <v>5</v>
      </c>
      <c r="B82" s="21" t="s">
        <v>110</v>
      </c>
      <c r="C82" s="17" t="s">
        <v>14</v>
      </c>
      <c r="D82" s="18">
        <v>38</v>
      </c>
      <c r="E82" s="19">
        <v>120</v>
      </c>
      <c r="F82" s="19">
        <v>0</v>
      </c>
      <c r="G82" s="19">
        <v>0</v>
      </c>
      <c r="H82" s="19">
        <v>0</v>
      </c>
      <c r="I82" s="19">
        <v>0</v>
      </c>
      <c r="J82" s="28">
        <f t="shared" si="8"/>
        <v>4560</v>
      </c>
      <c r="K82" s="21" t="s">
        <v>111</v>
      </c>
    </row>
    <row r="83" spans="1:11" ht="24.75" customHeight="1">
      <c r="A83" s="22">
        <v>6</v>
      </c>
      <c r="B83" s="21" t="s">
        <v>112</v>
      </c>
      <c r="C83" s="17" t="s">
        <v>65</v>
      </c>
      <c r="D83" s="18">
        <v>45</v>
      </c>
      <c r="E83" s="19">
        <v>15</v>
      </c>
      <c r="F83" s="19">
        <v>0</v>
      </c>
      <c r="G83" s="19">
        <v>0</v>
      </c>
      <c r="H83" s="19">
        <v>0</v>
      </c>
      <c r="I83" s="19">
        <v>0</v>
      </c>
      <c r="J83" s="28">
        <f t="shared" si="8"/>
        <v>675</v>
      </c>
      <c r="K83" s="21" t="s">
        <v>111</v>
      </c>
    </row>
    <row r="84" spans="1:11" ht="24.75" customHeight="1">
      <c r="A84" s="22">
        <v>7</v>
      </c>
      <c r="B84" s="21" t="s">
        <v>113</v>
      </c>
      <c r="C84" s="17" t="s">
        <v>61</v>
      </c>
      <c r="D84" s="18">
        <v>6</v>
      </c>
      <c r="E84" s="19">
        <v>850</v>
      </c>
      <c r="F84" s="19">
        <v>0</v>
      </c>
      <c r="G84" s="19">
        <v>0</v>
      </c>
      <c r="H84" s="19">
        <v>0</v>
      </c>
      <c r="I84" s="19">
        <v>0</v>
      </c>
      <c r="J84" s="28">
        <f t="shared" si="8"/>
        <v>5100</v>
      </c>
      <c r="K84" s="21" t="s">
        <v>114</v>
      </c>
    </row>
    <row r="85" spans="1:11" ht="24.75" customHeight="1">
      <c r="A85" s="22">
        <v>8</v>
      </c>
      <c r="B85" s="21" t="s">
        <v>115</v>
      </c>
      <c r="C85" s="17" t="s">
        <v>14</v>
      </c>
      <c r="D85" s="18">
        <v>19</v>
      </c>
      <c r="E85" s="19">
        <v>120</v>
      </c>
      <c r="F85" s="19">
        <v>0</v>
      </c>
      <c r="G85" s="19">
        <v>0</v>
      </c>
      <c r="H85" s="19">
        <v>0</v>
      </c>
      <c r="I85" s="19">
        <v>0</v>
      </c>
      <c r="J85" s="28">
        <f t="shared" si="8"/>
        <v>2280</v>
      </c>
      <c r="K85" s="21" t="s">
        <v>116</v>
      </c>
    </row>
    <row r="86" spans="1:11" ht="24.75" customHeight="1">
      <c r="A86" s="22">
        <v>9</v>
      </c>
      <c r="B86" s="21" t="s">
        <v>117</v>
      </c>
      <c r="C86" s="17" t="s">
        <v>65</v>
      </c>
      <c r="D86" s="18">
        <v>4</v>
      </c>
      <c r="E86" s="38">
        <v>1200</v>
      </c>
      <c r="F86" s="19">
        <v>0</v>
      </c>
      <c r="G86" s="19">
        <v>0</v>
      </c>
      <c r="H86" s="19">
        <v>0</v>
      </c>
      <c r="I86" s="19">
        <v>0</v>
      </c>
      <c r="J86" s="28">
        <f t="shared" si="8"/>
        <v>4800</v>
      </c>
      <c r="K86" s="21" t="s">
        <v>118</v>
      </c>
    </row>
    <row r="87" spans="1:11" ht="24.75" customHeight="1">
      <c r="A87" s="22">
        <v>10</v>
      </c>
      <c r="B87" s="21" t="s">
        <v>119</v>
      </c>
      <c r="C87" s="17" t="s">
        <v>28</v>
      </c>
      <c r="D87" s="18">
        <v>1</v>
      </c>
      <c r="E87" s="39" t="s">
        <v>120</v>
      </c>
      <c r="F87" s="19">
        <v>0</v>
      </c>
      <c r="G87" s="19">
        <v>0</v>
      </c>
      <c r="H87" s="19">
        <v>0</v>
      </c>
      <c r="I87" s="19">
        <v>0</v>
      </c>
      <c r="J87" s="28">
        <f t="shared" si="8"/>
        <v>4500</v>
      </c>
      <c r="K87" s="21"/>
    </row>
    <row r="88" spans="1:11" ht="24.75" customHeight="1">
      <c r="A88" s="22">
        <v>11</v>
      </c>
      <c r="B88" s="21" t="s">
        <v>121</v>
      </c>
      <c r="C88" s="17" t="s">
        <v>28</v>
      </c>
      <c r="D88" s="18">
        <v>1</v>
      </c>
      <c r="E88" s="39" t="s">
        <v>122</v>
      </c>
      <c r="F88" s="19">
        <v>0</v>
      </c>
      <c r="G88" s="19">
        <v>0</v>
      </c>
      <c r="H88" s="19">
        <v>0</v>
      </c>
      <c r="I88" s="19">
        <v>0</v>
      </c>
      <c r="J88" s="28">
        <f t="shared" si="8"/>
        <v>1000</v>
      </c>
      <c r="K88" s="21" t="s">
        <v>123</v>
      </c>
    </row>
    <row r="89" spans="1:11" ht="24.75" customHeight="1">
      <c r="A89" s="22">
        <v>12</v>
      </c>
      <c r="B89" s="21" t="s">
        <v>124</v>
      </c>
      <c r="C89" s="17" t="s">
        <v>28</v>
      </c>
      <c r="D89" s="18">
        <v>1</v>
      </c>
      <c r="E89" s="39">
        <v>4000</v>
      </c>
      <c r="F89" s="19">
        <v>0</v>
      </c>
      <c r="G89" s="19">
        <v>0</v>
      </c>
      <c r="H89" s="19">
        <v>0</v>
      </c>
      <c r="I89" s="19">
        <v>0</v>
      </c>
      <c r="J89" s="28">
        <f t="shared" si="8"/>
        <v>4000</v>
      </c>
      <c r="K89" s="21" t="s">
        <v>125</v>
      </c>
    </row>
    <row r="90" spans="1:11" ht="24.75" customHeight="1">
      <c r="A90" s="22">
        <v>13</v>
      </c>
      <c r="B90" s="21" t="s">
        <v>126</v>
      </c>
      <c r="C90" s="17" t="s">
        <v>44</v>
      </c>
      <c r="D90" s="18">
        <v>2</v>
      </c>
      <c r="E90" s="39" t="s">
        <v>122</v>
      </c>
      <c r="F90" s="19">
        <v>0</v>
      </c>
      <c r="G90" s="19">
        <v>0</v>
      </c>
      <c r="H90" s="19">
        <v>0</v>
      </c>
      <c r="I90" s="19">
        <v>0</v>
      </c>
      <c r="J90" s="28">
        <f t="shared" si="8"/>
        <v>2000</v>
      </c>
      <c r="K90" s="21" t="s">
        <v>127</v>
      </c>
    </row>
    <row r="91" spans="1:11" ht="24.75" customHeight="1">
      <c r="A91" s="22">
        <v>14</v>
      </c>
      <c r="B91" s="21" t="s">
        <v>128</v>
      </c>
      <c r="C91" s="17" t="s">
        <v>61</v>
      </c>
      <c r="D91" s="18">
        <v>2</v>
      </c>
      <c r="E91" s="39" t="s">
        <v>129</v>
      </c>
      <c r="F91" s="19">
        <v>0</v>
      </c>
      <c r="G91" s="19">
        <v>0</v>
      </c>
      <c r="H91" s="19">
        <v>0</v>
      </c>
      <c r="I91" s="19">
        <v>0</v>
      </c>
      <c r="J91" s="28">
        <f t="shared" si="8"/>
        <v>3000</v>
      </c>
      <c r="K91" s="21" t="s">
        <v>127</v>
      </c>
    </row>
    <row r="92" spans="1:11" ht="24.75" customHeight="1">
      <c r="A92" s="22">
        <v>15</v>
      </c>
      <c r="B92" s="21" t="s">
        <v>130</v>
      </c>
      <c r="C92" s="17" t="s">
        <v>61</v>
      </c>
      <c r="D92" s="18">
        <v>2</v>
      </c>
      <c r="E92" s="39" t="s">
        <v>131</v>
      </c>
      <c r="F92" s="19">
        <v>0</v>
      </c>
      <c r="G92" s="19">
        <v>0</v>
      </c>
      <c r="H92" s="19">
        <v>0</v>
      </c>
      <c r="I92" s="19">
        <v>0</v>
      </c>
      <c r="J92" s="28">
        <f t="shared" si="8"/>
        <v>1198</v>
      </c>
      <c r="K92" s="21" t="s">
        <v>127</v>
      </c>
    </row>
    <row r="93" spans="1:11" ht="24.75" customHeight="1">
      <c r="A93" s="22">
        <v>16</v>
      </c>
      <c r="B93" s="21" t="s">
        <v>132</v>
      </c>
      <c r="C93" s="17" t="s">
        <v>28</v>
      </c>
      <c r="D93" s="18">
        <v>1</v>
      </c>
      <c r="E93" s="39">
        <v>4000</v>
      </c>
      <c r="F93" s="19">
        <v>0</v>
      </c>
      <c r="G93" s="19">
        <v>0</v>
      </c>
      <c r="H93" s="19">
        <v>0</v>
      </c>
      <c r="I93" s="19">
        <v>0</v>
      </c>
      <c r="J93" s="28">
        <f t="shared" si="8"/>
        <v>4000</v>
      </c>
      <c r="K93" s="21"/>
    </row>
    <row r="94" spans="1:11" ht="24.75" customHeight="1">
      <c r="A94" s="22">
        <v>17</v>
      </c>
      <c r="B94" s="21" t="s">
        <v>133</v>
      </c>
      <c r="C94" s="17" t="s">
        <v>44</v>
      </c>
      <c r="D94" s="18">
        <v>1</v>
      </c>
      <c r="E94" s="39" t="s">
        <v>122</v>
      </c>
      <c r="F94" s="19">
        <v>0</v>
      </c>
      <c r="G94" s="19">
        <v>0</v>
      </c>
      <c r="H94" s="19">
        <v>0</v>
      </c>
      <c r="I94" s="19">
        <v>0</v>
      </c>
      <c r="J94" s="28">
        <f t="shared" si="8"/>
        <v>1000</v>
      </c>
      <c r="K94" s="21"/>
    </row>
    <row r="95" spans="1:11" ht="24.75" customHeight="1">
      <c r="A95" s="22">
        <v>18</v>
      </c>
      <c r="B95" s="21" t="s">
        <v>134</v>
      </c>
      <c r="C95" s="17" t="s">
        <v>28</v>
      </c>
      <c r="D95" s="18">
        <v>1</v>
      </c>
      <c r="E95" s="39">
        <v>4000</v>
      </c>
      <c r="F95" s="19">
        <v>0</v>
      </c>
      <c r="G95" s="19">
        <v>0</v>
      </c>
      <c r="H95" s="19">
        <v>0</v>
      </c>
      <c r="I95" s="19">
        <v>0</v>
      </c>
      <c r="J95" s="28">
        <f t="shared" si="8"/>
        <v>4000</v>
      </c>
      <c r="K95" s="21"/>
    </row>
    <row r="96" spans="1:11" ht="24.75" customHeight="1">
      <c r="A96" s="22">
        <v>19</v>
      </c>
      <c r="B96" s="21" t="s">
        <v>135</v>
      </c>
      <c r="C96" s="17" t="s">
        <v>28</v>
      </c>
      <c r="D96" s="18">
        <v>1</v>
      </c>
      <c r="E96" s="39">
        <v>4000</v>
      </c>
      <c r="F96" s="19">
        <v>0</v>
      </c>
      <c r="G96" s="19">
        <v>0</v>
      </c>
      <c r="H96" s="19">
        <v>0</v>
      </c>
      <c r="I96" s="19">
        <v>0</v>
      </c>
      <c r="J96" s="28">
        <f t="shared" si="8"/>
        <v>4000</v>
      </c>
      <c r="K96" s="21" t="s">
        <v>136</v>
      </c>
    </row>
    <row r="97" spans="1:11" ht="24.75" customHeight="1">
      <c r="A97" s="22">
        <v>20</v>
      </c>
      <c r="B97" s="21" t="s">
        <v>137</v>
      </c>
      <c r="C97" s="17" t="s">
        <v>14</v>
      </c>
      <c r="D97" s="18">
        <v>80</v>
      </c>
      <c r="E97" s="19">
        <v>90</v>
      </c>
      <c r="F97" s="19">
        <v>0</v>
      </c>
      <c r="G97" s="19">
        <v>0</v>
      </c>
      <c r="H97" s="19">
        <v>0</v>
      </c>
      <c r="I97" s="19">
        <v>0</v>
      </c>
      <c r="J97" s="28">
        <f t="shared" si="8"/>
        <v>7200</v>
      </c>
      <c r="K97" s="21"/>
    </row>
    <row r="98" spans="1:11" ht="24.75" customHeight="1">
      <c r="A98" s="22">
        <v>21</v>
      </c>
      <c r="B98" s="21" t="s">
        <v>138</v>
      </c>
      <c r="C98" s="17" t="s">
        <v>28</v>
      </c>
      <c r="D98" s="18">
        <v>1</v>
      </c>
      <c r="E98" s="39" t="s">
        <v>139</v>
      </c>
      <c r="F98" s="19">
        <v>0</v>
      </c>
      <c r="G98" s="19">
        <v>0</v>
      </c>
      <c r="H98" s="19">
        <v>0</v>
      </c>
      <c r="I98" s="19">
        <v>0</v>
      </c>
      <c r="J98" s="28">
        <f t="shared" si="8"/>
        <v>2000</v>
      </c>
      <c r="K98" s="21" t="s">
        <v>140</v>
      </c>
    </row>
    <row r="99" spans="1:11" ht="24.75" customHeight="1">
      <c r="A99" s="22">
        <v>22</v>
      </c>
      <c r="B99" s="21" t="s">
        <v>141</v>
      </c>
      <c r="C99" s="17" t="s">
        <v>28</v>
      </c>
      <c r="D99" s="18">
        <v>1</v>
      </c>
      <c r="E99" s="19">
        <v>400</v>
      </c>
      <c r="F99" s="19">
        <v>0</v>
      </c>
      <c r="G99" s="19">
        <v>0</v>
      </c>
      <c r="H99" s="19">
        <v>0</v>
      </c>
      <c r="I99" s="19">
        <v>0</v>
      </c>
      <c r="J99" s="28">
        <f t="shared" si="8"/>
        <v>400</v>
      </c>
      <c r="K99" s="21"/>
    </row>
    <row r="100" spans="1:11" ht="24.75" customHeight="1">
      <c r="A100" s="22">
        <v>23</v>
      </c>
      <c r="B100" s="21" t="s">
        <v>142</v>
      </c>
      <c r="C100" s="17" t="s">
        <v>143</v>
      </c>
      <c r="D100" s="18">
        <v>3</v>
      </c>
      <c r="E100" s="39" t="s">
        <v>144</v>
      </c>
      <c r="F100" s="19">
        <v>0</v>
      </c>
      <c r="G100" s="19">
        <v>0</v>
      </c>
      <c r="H100" s="19">
        <v>0</v>
      </c>
      <c r="I100" s="19">
        <v>0</v>
      </c>
      <c r="J100" s="28">
        <f t="shared" si="8"/>
        <v>3600</v>
      </c>
      <c r="K100" s="21" t="s">
        <v>145</v>
      </c>
    </row>
    <row r="101" spans="1:11" ht="24.75" customHeight="1">
      <c r="A101" s="22">
        <v>24</v>
      </c>
      <c r="B101" s="21" t="s">
        <v>146</v>
      </c>
      <c r="C101" s="17" t="s">
        <v>44</v>
      </c>
      <c r="D101" s="18">
        <v>3</v>
      </c>
      <c r="E101" s="39" t="s">
        <v>147</v>
      </c>
      <c r="F101" s="19">
        <v>0</v>
      </c>
      <c r="G101" s="19">
        <v>0</v>
      </c>
      <c r="H101" s="19">
        <v>0</v>
      </c>
      <c r="I101" s="19">
        <v>0</v>
      </c>
      <c r="J101" s="28">
        <f t="shared" si="8"/>
        <v>6600</v>
      </c>
      <c r="K101" s="21" t="s">
        <v>148</v>
      </c>
    </row>
    <row r="102" spans="1:11" ht="24.75" customHeight="1">
      <c r="A102" s="22">
        <v>25</v>
      </c>
      <c r="B102" s="21" t="s">
        <v>149</v>
      </c>
      <c r="C102" s="17" t="s">
        <v>28</v>
      </c>
      <c r="D102" s="18">
        <v>1</v>
      </c>
      <c r="E102" s="39" t="s">
        <v>122</v>
      </c>
      <c r="F102" s="19">
        <v>0</v>
      </c>
      <c r="G102" s="19">
        <v>0</v>
      </c>
      <c r="H102" s="19">
        <v>0</v>
      </c>
      <c r="I102" s="19">
        <v>0</v>
      </c>
      <c r="J102" s="28">
        <f t="shared" si="8"/>
        <v>1000</v>
      </c>
      <c r="K102" s="21" t="s">
        <v>150</v>
      </c>
    </row>
    <row r="103" spans="1:12" s="6" customFormat="1" ht="24.75" customHeight="1">
      <c r="A103" s="33" t="s">
        <v>100</v>
      </c>
      <c r="B103" s="34" t="s">
        <v>101</v>
      </c>
      <c r="C103" s="33" t="s">
        <v>102</v>
      </c>
      <c r="D103" s="35"/>
      <c r="E103" s="36"/>
      <c r="F103" s="36"/>
      <c r="G103" s="36"/>
      <c r="H103" s="37"/>
      <c r="I103" s="36"/>
      <c r="J103" s="53">
        <f>SUM(J78:J101)</f>
        <v>73988</v>
      </c>
      <c r="K103" s="34"/>
      <c r="L103" s="54"/>
    </row>
    <row r="104" spans="1:12" s="6" customFormat="1" ht="24.75" customHeight="1">
      <c r="A104" s="40" t="s">
        <v>151</v>
      </c>
      <c r="B104" s="34" t="s">
        <v>152</v>
      </c>
      <c r="C104" s="40"/>
      <c r="D104" s="41"/>
      <c r="E104" s="42"/>
      <c r="F104" s="42"/>
      <c r="G104" s="42"/>
      <c r="H104" s="43"/>
      <c r="I104" s="42"/>
      <c r="J104" s="55">
        <f>SUM(J103+J76)</f>
        <v>127267.78949999998</v>
      </c>
      <c r="K104" s="56"/>
      <c r="L104" s="54"/>
    </row>
    <row r="105" spans="1:11" ht="24.75" customHeight="1">
      <c r="A105" s="44"/>
      <c r="B105" s="45"/>
      <c r="C105" s="46"/>
      <c r="D105" s="47"/>
      <c r="E105" s="48"/>
      <c r="F105" s="48"/>
      <c r="G105" s="48"/>
      <c r="H105" s="48"/>
      <c r="I105" s="48"/>
      <c r="J105" s="57"/>
      <c r="K105" s="45"/>
    </row>
    <row r="106" spans="1:11" s="7" customFormat="1" ht="21.75" customHeight="1">
      <c r="A106" s="69" t="s">
        <v>153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70"/>
    </row>
    <row r="107" spans="1:28" s="8" customFormat="1" ht="29.25" customHeight="1">
      <c r="A107" s="62" t="s">
        <v>154</v>
      </c>
      <c r="B107" s="71" t="s">
        <v>155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s="8" customFormat="1" ht="29.25" customHeight="1">
      <c r="A108" s="63"/>
      <c r="B108" s="65" t="s">
        <v>156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</row>
    <row r="109" spans="1:28" s="8" customFormat="1" ht="29.25" customHeight="1">
      <c r="A109" s="63"/>
      <c r="B109" s="65" t="s">
        <v>157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</row>
    <row r="110" spans="1:24" s="8" customFormat="1" ht="29.25" customHeight="1">
      <c r="A110" s="63"/>
      <c r="B110" s="65" t="s">
        <v>158</v>
      </c>
      <c r="C110" s="73"/>
      <c r="D110" s="73"/>
      <c r="E110" s="73"/>
      <c r="F110" s="73"/>
      <c r="G110" s="73"/>
      <c r="H110" s="73"/>
      <c r="I110" s="73"/>
      <c r="J110" s="73"/>
      <c r="K110" s="74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s="8" customFormat="1" ht="29.25" customHeight="1">
      <c r="A111" s="63"/>
      <c r="B111" s="65" t="s">
        <v>159</v>
      </c>
      <c r="C111" s="66"/>
      <c r="D111" s="66"/>
      <c r="E111" s="66"/>
      <c r="F111" s="66"/>
      <c r="G111" s="66"/>
      <c r="H111" s="66"/>
      <c r="I111" s="66"/>
      <c r="J111" s="66"/>
      <c r="K111" s="67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18" s="8" customFormat="1" ht="29.25" customHeight="1">
      <c r="A112" s="63"/>
      <c r="B112" s="49" t="s">
        <v>160</v>
      </c>
      <c r="C112" s="50"/>
      <c r="D112" s="50"/>
      <c r="E112" s="50"/>
      <c r="F112" s="50"/>
      <c r="G112" s="50"/>
      <c r="H112" s="50"/>
      <c r="I112" s="50"/>
      <c r="J112" s="50"/>
      <c r="K112" s="59"/>
      <c r="O112" s="58"/>
      <c r="P112" s="58"/>
      <c r="Q112" s="58"/>
      <c r="R112" s="58"/>
    </row>
    <row r="113" spans="1:18" s="8" customFormat="1" ht="29.25" customHeight="1">
      <c r="A113" s="63"/>
      <c r="B113" s="65" t="s">
        <v>161</v>
      </c>
      <c r="C113" s="66"/>
      <c r="D113" s="66"/>
      <c r="E113" s="66"/>
      <c r="F113" s="66"/>
      <c r="G113" s="66"/>
      <c r="H113" s="66"/>
      <c r="I113" s="66"/>
      <c r="J113" s="66"/>
      <c r="K113" s="67"/>
      <c r="O113" s="58"/>
      <c r="P113" s="58"/>
      <c r="Q113" s="58"/>
      <c r="R113" s="58"/>
    </row>
    <row r="114" spans="1:18" s="8" customFormat="1" ht="45.75" customHeight="1">
      <c r="A114" s="64"/>
      <c r="B114" s="65" t="s">
        <v>162</v>
      </c>
      <c r="C114" s="66"/>
      <c r="D114" s="66"/>
      <c r="E114" s="66"/>
      <c r="F114" s="66"/>
      <c r="G114" s="66"/>
      <c r="H114" s="66"/>
      <c r="I114" s="66"/>
      <c r="J114" s="66"/>
      <c r="K114" s="67"/>
      <c r="O114" s="58"/>
      <c r="P114" s="58"/>
      <c r="Q114" s="58"/>
      <c r="R114" s="58"/>
    </row>
    <row r="115" spans="1:11" s="7" customFormat="1" ht="21.75" customHeight="1">
      <c r="A115" s="22"/>
      <c r="B115" s="51"/>
      <c r="C115" s="22"/>
      <c r="D115" s="22"/>
      <c r="E115" s="24"/>
      <c r="F115" s="24"/>
      <c r="G115" s="24"/>
      <c r="H115" s="24"/>
      <c r="I115" s="24"/>
      <c r="J115" s="32"/>
      <c r="K115" s="51"/>
    </row>
    <row r="116" spans="1:11" s="7" customFormat="1" ht="21.75" customHeight="1">
      <c r="A116" s="22"/>
      <c r="B116" s="51"/>
      <c r="C116" s="22"/>
      <c r="D116" s="22"/>
      <c r="E116" s="24"/>
      <c r="F116" s="24"/>
      <c r="G116" s="24"/>
      <c r="H116" s="24"/>
      <c r="I116" s="24"/>
      <c r="J116" s="32"/>
      <c r="K116" s="51"/>
    </row>
    <row r="117" spans="1:11" s="7" customFormat="1" ht="21.75" customHeight="1">
      <c r="A117" s="61"/>
      <c r="B117" s="61"/>
      <c r="C117" s="22"/>
      <c r="D117" s="22"/>
      <c r="E117" s="24"/>
      <c r="G117" s="24"/>
      <c r="H117" s="24"/>
      <c r="I117" s="24"/>
      <c r="J117" s="24"/>
      <c r="K117" s="51"/>
    </row>
    <row r="118" spans="1:11" s="7" customFormat="1" ht="21.75" customHeight="1">
      <c r="A118" s="22"/>
      <c r="B118" s="51"/>
      <c r="C118" s="22"/>
      <c r="D118" s="52"/>
      <c r="E118" s="24"/>
      <c r="F118" s="24"/>
      <c r="G118" s="24"/>
      <c r="H118" s="24"/>
      <c r="I118" s="24"/>
      <c r="J118" s="32"/>
      <c r="K118" s="51"/>
    </row>
    <row r="119" spans="1:11" s="7" customFormat="1" ht="21.75" customHeight="1">
      <c r="A119" s="22"/>
      <c r="B119" s="51"/>
      <c r="C119" s="22"/>
      <c r="D119" s="22"/>
      <c r="E119" s="24"/>
      <c r="F119" s="24"/>
      <c r="G119" s="24"/>
      <c r="H119" s="24"/>
      <c r="I119" s="24"/>
      <c r="J119" s="32"/>
      <c r="K119" s="51"/>
    </row>
    <row r="120" spans="1:11" s="7" customFormat="1" ht="21.75" customHeight="1">
      <c r="A120" s="22"/>
      <c r="B120" s="51"/>
      <c r="C120" s="22"/>
      <c r="D120" s="52"/>
      <c r="E120" s="24"/>
      <c r="F120" s="24"/>
      <c r="G120" s="24"/>
      <c r="H120" s="24"/>
      <c r="I120" s="24"/>
      <c r="J120" s="32"/>
      <c r="K120" s="51"/>
    </row>
    <row r="121" spans="1:11" s="7" customFormat="1" ht="21.75" customHeight="1">
      <c r="A121" s="22"/>
      <c r="B121" s="51"/>
      <c r="C121" s="22"/>
      <c r="D121" s="22"/>
      <c r="E121" s="24"/>
      <c r="F121" s="24"/>
      <c r="G121" s="24"/>
      <c r="H121" s="24"/>
      <c r="I121" s="24"/>
      <c r="J121" s="32"/>
      <c r="K121" s="51"/>
    </row>
    <row r="122" spans="1:11" s="7" customFormat="1" ht="21.75" customHeight="1">
      <c r="A122" s="61"/>
      <c r="B122" s="61"/>
      <c r="C122" s="22"/>
      <c r="D122" s="22"/>
      <c r="E122" s="24"/>
      <c r="F122" s="24"/>
      <c r="G122" s="24"/>
      <c r="H122" s="24"/>
      <c r="I122" s="24"/>
      <c r="J122" s="32"/>
      <c r="K122" s="51"/>
    </row>
    <row r="123" spans="1:11" s="7" customFormat="1" ht="21.75" customHeight="1">
      <c r="A123" s="22"/>
      <c r="B123" s="51"/>
      <c r="C123" s="22"/>
      <c r="D123" s="22"/>
      <c r="E123" s="24"/>
      <c r="F123" s="24"/>
      <c r="G123" s="24"/>
      <c r="H123" s="24"/>
      <c r="I123" s="24"/>
      <c r="J123" s="32"/>
      <c r="K123" s="51"/>
    </row>
    <row r="124" spans="1:11" s="7" customFormat="1" ht="21.75" customHeight="1">
      <c r="A124" s="22"/>
      <c r="B124" s="51"/>
      <c r="C124" s="22"/>
      <c r="D124" s="22"/>
      <c r="E124" s="24"/>
      <c r="F124" s="24"/>
      <c r="G124" s="24"/>
      <c r="H124" s="24"/>
      <c r="I124" s="32"/>
      <c r="J124" s="32"/>
      <c r="K124" s="51"/>
    </row>
    <row r="125" spans="1:11" s="7" customFormat="1" ht="21.75" customHeight="1">
      <c r="A125" s="22"/>
      <c r="B125" s="51"/>
      <c r="C125" s="22"/>
      <c r="D125" s="22"/>
      <c r="E125" s="24"/>
      <c r="F125" s="24"/>
      <c r="G125" s="24"/>
      <c r="H125" s="24"/>
      <c r="I125" s="24"/>
      <c r="J125" s="32"/>
      <c r="K125" s="51"/>
    </row>
    <row r="126" spans="1:11" s="7" customFormat="1" ht="21.75" customHeight="1">
      <c r="A126" s="22"/>
      <c r="B126" s="51"/>
      <c r="C126" s="22"/>
      <c r="D126" s="22"/>
      <c r="E126" s="24"/>
      <c r="F126" s="24"/>
      <c r="G126" s="24"/>
      <c r="H126" s="24"/>
      <c r="I126" s="24"/>
      <c r="J126" s="32"/>
      <c r="K126" s="51"/>
    </row>
    <row r="127" spans="1:11" s="7" customFormat="1" ht="21.75" customHeight="1">
      <c r="A127" s="22"/>
      <c r="B127" s="51"/>
      <c r="C127" s="22"/>
      <c r="D127" s="22"/>
      <c r="E127" s="24"/>
      <c r="F127" s="24"/>
      <c r="G127" s="24"/>
      <c r="H127" s="24"/>
      <c r="I127" s="24"/>
      <c r="J127" s="32"/>
      <c r="K127" s="51"/>
    </row>
    <row r="128" spans="1:11" s="7" customFormat="1" ht="21.75" customHeight="1">
      <c r="A128" s="22"/>
      <c r="B128" s="51"/>
      <c r="C128" s="22"/>
      <c r="D128" s="22"/>
      <c r="E128" s="24"/>
      <c r="F128" s="24"/>
      <c r="G128" s="24"/>
      <c r="H128" s="24"/>
      <c r="I128" s="24"/>
      <c r="J128" s="32"/>
      <c r="K128" s="51"/>
    </row>
    <row r="129" spans="1:11" s="7" customFormat="1" ht="21.75" customHeight="1">
      <c r="A129" s="22"/>
      <c r="B129" s="51"/>
      <c r="C129" s="22"/>
      <c r="D129" s="22"/>
      <c r="E129" s="24"/>
      <c r="F129" s="24"/>
      <c r="G129" s="24"/>
      <c r="H129" s="24"/>
      <c r="I129" s="24"/>
      <c r="J129" s="32"/>
      <c r="K129" s="51"/>
    </row>
    <row r="130" spans="1:11" s="7" customFormat="1" ht="21.75" customHeight="1">
      <c r="A130" s="22"/>
      <c r="B130" s="51"/>
      <c r="C130" s="22"/>
      <c r="D130" s="22"/>
      <c r="E130" s="24"/>
      <c r="F130" s="24"/>
      <c r="G130" s="24"/>
      <c r="H130" s="24"/>
      <c r="I130" s="24"/>
      <c r="J130" s="32"/>
      <c r="K130" s="51"/>
    </row>
    <row r="131" spans="1:11" s="7" customFormat="1" ht="21.75" customHeight="1">
      <c r="A131" s="22"/>
      <c r="B131" s="51"/>
      <c r="C131" s="22"/>
      <c r="D131" s="22"/>
      <c r="E131" s="24"/>
      <c r="F131" s="24"/>
      <c r="G131" s="24"/>
      <c r="H131" s="24"/>
      <c r="I131" s="24"/>
      <c r="J131" s="32"/>
      <c r="K131" s="51"/>
    </row>
    <row r="132" spans="1:11" s="7" customFormat="1" ht="21.75" customHeight="1">
      <c r="A132" s="61"/>
      <c r="B132" s="61"/>
      <c r="C132" s="22"/>
      <c r="D132" s="22"/>
      <c r="E132" s="24"/>
      <c r="F132" s="24"/>
      <c r="G132" s="24"/>
      <c r="H132" s="24"/>
      <c r="I132" s="24"/>
      <c r="J132" s="32"/>
      <c r="K132" s="51"/>
    </row>
    <row r="133" spans="1:11" s="7" customFormat="1" ht="21.75" customHeight="1">
      <c r="A133" s="22"/>
      <c r="B133" s="51"/>
      <c r="C133" s="22"/>
      <c r="D133" s="22"/>
      <c r="E133" s="24"/>
      <c r="F133" s="24"/>
      <c r="G133" s="24"/>
      <c r="H133" s="24"/>
      <c r="I133" s="24"/>
      <c r="J133" s="32"/>
      <c r="K133" s="51"/>
    </row>
    <row r="134" spans="1:11" ht="21.75" customHeight="1">
      <c r="A134" s="22"/>
      <c r="B134" s="51"/>
      <c r="C134" s="22"/>
      <c r="D134" s="22"/>
      <c r="E134" s="24"/>
      <c r="F134" s="24"/>
      <c r="G134" s="24"/>
      <c r="H134" s="24"/>
      <c r="I134" s="24"/>
      <c r="J134" s="32"/>
      <c r="K134" s="51"/>
    </row>
    <row r="135" spans="1:11" ht="21.75" customHeight="1">
      <c r="A135" s="22"/>
      <c r="B135" s="51"/>
      <c r="C135" s="22"/>
      <c r="D135" s="22"/>
      <c r="E135" s="24"/>
      <c r="F135" s="24"/>
      <c r="G135" s="24"/>
      <c r="H135" s="24"/>
      <c r="I135" s="24"/>
      <c r="J135" s="32"/>
      <c r="K135" s="51"/>
    </row>
    <row r="136" spans="1:11" ht="21.75" customHeight="1">
      <c r="A136" s="22"/>
      <c r="B136" s="51"/>
      <c r="C136" s="22"/>
      <c r="D136" s="22"/>
      <c r="E136" s="24"/>
      <c r="F136" s="24"/>
      <c r="G136" s="24"/>
      <c r="H136" s="24"/>
      <c r="I136" s="24"/>
      <c r="J136" s="32"/>
      <c r="K136" s="51"/>
    </row>
    <row r="137" spans="1:11" ht="21.75" customHeight="1">
      <c r="A137" s="22"/>
      <c r="B137" s="51"/>
      <c r="C137" s="22"/>
      <c r="D137" s="22"/>
      <c r="E137" s="24"/>
      <c r="F137" s="24"/>
      <c r="G137" s="24"/>
      <c r="H137" s="24"/>
      <c r="I137" s="24"/>
      <c r="J137" s="32"/>
      <c r="K137" s="51"/>
    </row>
    <row r="138" spans="1:11" ht="21.75" customHeight="1">
      <c r="A138" s="22"/>
      <c r="B138" s="51"/>
      <c r="C138" s="22"/>
      <c r="D138" s="22"/>
      <c r="E138" s="24"/>
      <c r="F138" s="24"/>
      <c r="G138" s="24"/>
      <c r="H138" s="24"/>
      <c r="I138" s="24"/>
      <c r="J138" s="32"/>
      <c r="K138" s="51"/>
    </row>
    <row r="139" spans="1:11" s="7" customFormat="1" ht="21.75" customHeight="1">
      <c r="A139" s="22"/>
      <c r="B139" s="51"/>
      <c r="C139" s="22"/>
      <c r="D139" s="22"/>
      <c r="E139" s="24"/>
      <c r="F139" s="24"/>
      <c r="G139" s="24"/>
      <c r="H139" s="24"/>
      <c r="I139" s="24"/>
      <c r="J139" s="32"/>
      <c r="K139" s="51"/>
    </row>
    <row r="140" spans="1:11" ht="21.75" customHeight="1">
      <c r="A140" s="22"/>
      <c r="B140" s="51"/>
      <c r="C140" s="22"/>
      <c r="D140" s="22"/>
      <c r="E140" s="24"/>
      <c r="F140" s="24"/>
      <c r="G140" s="24"/>
      <c r="H140" s="24"/>
      <c r="I140" s="24"/>
      <c r="J140" s="32"/>
      <c r="K140" s="51"/>
    </row>
    <row r="141" spans="1:11" ht="21.75" customHeight="1">
      <c r="A141" s="22"/>
      <c r="B141" s="51"/>
      <c r="C141" s="22"/>
      <c r="D141" s="22"/>
      <c r="E141" s="24"/>
      <c r="F141" s="24"/>
      <c r="G141" s="24"/>
      <c r="H141" s="24"/>
      <c r="I141" s="24"/>
      <c r="J141" s="32"/>
      <c r="K141" s="51"/>
    </row>
    <row r="142" spans="1:11" ht="21.75" customHeight="1">
      <c r="A142" s="22"/>
      <c r="B142" s="51"/>
      <c r="C142" s="22"/>
      <c r="D142" s="22"/>
      <c r="E142" s="24"/>
      <c r="F142" s="24"/>
      <c r="G142" s="24"/>
      <c r="H142" s="24"/>
      <c r="I142" s="24"/>
      <c r="J142" s="32"/>
      <c r="K142" s="51"/>
    </row>
    <row r="143" spans="1:11" ht="21.75" customHeight="1">
      <c r="A143" s="61"/>
      <c r="B143" s="61"/>
      <c r="C143" s="22"/>
      <c r="D143" s="22"/>
      <c r="E143" s="24"/>
      <c r="F143" s="24"/>
      <c r="G143" s="24"/>
      <c r="H143" s="24"/>
      <c r="I143" s="24"/>
      <c r="J143" s="32"/>
      <c r="K143" s="51"/>
    </row>
    <row r="144" spans="1:11" ht="27" customHeight="1">
      <c r="A144" s="22"/>
      <c r="B144" s="51"/>
      <c r="C144" s="22"/>
      <c r="D144" s="22"/>
      <c r="E144" s="24"/>
      <c r="F144" s="24"/>
      <c r="G144" s="24"/>
      <c r="H144" s="24"/>
      <c r="I144" s="24"/>
      <c r="J144" s="32"/>
      <c r="K144" s="51"/>
    </row>
    <row r="145" spans="1:11" ht="21.75" customHeight="1">
      <c r="A145" s="22"/>
      <c r="B145" s="51"/>
      <c r="C145" s="22"/>
      <c r="D145" s="60"/>
      <c r="E145" s="24"/>
      <c r="F145" s="24"/>
      <c r="G145" s="24"/>
      <c r="H145" s="24"/>
      <c r="I145" s="24"/>
      <c r="J145" s="32"/>
      <c r="K145" s="51"/>
    </row>
    <row r="146" spans="1:11" ht="21.75" customHeight="1">
      <c r="A146" s="22"/>
      <c r="B146" s="51"/>
      <c r="C146" s="22"/>
      <c r="D146" s="60"/>
      <c r="E146" s="24"/>
      <c r="F146" s="24"/>
      <c r="G146" s="24"/>
      <c r="H146" s="24"/>
      <c r="I146" s="24"/>
      <c r="J146" s="32"/>
      <c r="K146" s="51"/>
    </row>
    <row r="147" spans="1:11" ht="21.75" customHeight="1">
      <c r="A147" s="22"/>
      <c r="B147" s="51"/>
      <c r="C147" s="22"/>
      <c r="D147" s="60"/>
      <c r="E147" s="24"/>
      <c r="F147" s="24"/>
      <c r="G147" s="24"/>
      <c r="H147" s="24"/>
      <c r="I147" s="24"/>
      <c r="J147" s="32"/>
      <c r="K147" s="51"/>
    </row>
    <row r="148" spans="1:11" ht="21.75" customHeight="1">
      <c r="A148" s="22"/>
      <c r="B148" s="51"/>
      <c r="C148" s="22"/>
      <c r="D148" s="60"/>
      <c r="E148" s="24"/>
      <c r="F148" s="24"/>
      <c r="G148" s="24"/>
      <c r="H148" s="24"/>
      <c r="I148" s="24"/>
      <c r="J148" s="32"/>
      <c r="K148" s="51"/>
    </row>
    <row r="149" spans="1:11" ht="21.75" customHeight="1">
      <c r="A149" s="22"/>
      <c r="B149" s="51"/>
      <c r="C149" s="22"/>
      <c r="D149" s="60"/>
      <c r="E149" s="24"/>
      <c r="F149" s="24"/>
      <c r="G149" s="24"/>
      <c r="H149" s="24"/>
      <c r="I149" s="24"/>
      <c r="J149" s="32"/>
      <c r="K149" s="51"/>
    </row>
    <row r="150" spans="1:11" ht="21.75" customHeight="1">
      <c r="A150" s="22"/>
      <c r="B150" s="51"/>
      <c r="C150" s="22"/>
      <c r="D150" s="60"/>
      <c r="E150" s="24"/>
      <c r="F150" s="24"/>
      <c r="G150" s="24"/>
      <c r="H150" s="24"/>
      <c r="I150" s="24"/>
      <c r="J150" s="32"/>
      <c r="K150" s="51"/>
    </row>
    <row r="151" spans="1:11" ht="21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21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</sheetData>
  <sheetProtection/>
  <mergeCells count="26">
    <mergeCell ref="A1:K1"/>
    <mergeCell ref="A2:K2"/>
    <mergeCell ref="A4:B4"/>
    <mergeCell ref="A11:B11"/>
    <mergeCell ref="A19:B19"/>
    <mergeCell ref="A28:B28"/>
    <mergeCell ref="A35:B35"/>
    <mergeCell ref="A41:B41"/>
    <mergeCell ref="A51:B51"/>
    <mergeCell ref="A60:B60"/>
    <mergeCell ref="A64:B64"/>
    <mergeCell ref="A72:B72"/>
    <mergeCell ref="A77:B77"/>
    <mergeCell ref="A106:K106"/>
    <mergeCell ref="B107:K107"/>
    <mergeCell ref="B108:K108"/>
    <mergeCell ref="B109:K109"/>
    <mergeCell ref="B110:K110"/>
    <mergeCell ref="A143:B143"/>
    <mergeCell ref="A107:A114"/>
    <mergeCell ref="B111:K111"/>
    <mergeCell ref="B113:K113"/>
    <mergeCell ref="B114:K114"/>
    <mergeCell ref="A117:B117"/>
    <mergeCell ref="A122:B122"/>
    <mergeCell ref="A132:B132"/>
  </mergeCells>
  <printOptions/>
  <pageMargins left="0.08" right="0.08" top="0.24" bottom="0.24" header="0.51" footer="0.16"/>
  <pageSetup horizontalDpi="360" verticalDpi="360" orientation="landscape" paperSize="9" scale="90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2019-02-21T03:53:16Z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