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935" tabRatio="900" activeTab="0"/>
  </bookViews>
  <sheets>
    <sheet name="92平方米全包费用明细表" sheetId="1" r:id="rId1"/>
  </sheets>
  <definedNames>
    <definedName name="_xlnm.Print_Titles" localSheetId="0">'92平方米全包费用明细表'!$1:$3</definedName>
  </definedNames>
  <calcPr fullCalcOnLoad="1"/>
</workbook>
</file>

<file path=xl/sharedStrings.xml><?xml version="1.0" encoding="utf-8"?>
<sst xmlns="http://schemas.openxmlformats.org/spreadsheetml/2006/main" count="260" uniqueCount="152">
  <si>
    <t>直接费</t>
  </si>
  <si>
    <t>甲方（业主）姓名:       联系方式：               建筑面积：92  工程地点：       编制日期：</t>
  </si>
  <si>
    <t>序号</t>
  </si>
  <si>
    <t>工程项目名称</t>
  </si>
  <si>
    <t>单位</t>
  </si>
  <si>
    <t>工程量</t>
  </si>
  <si>
    <t>主材</t>
  </si>
  <si>
    <t>辅材</t>
  </si>
  <si>
    <t>机械</t>
  </si>
  <si>
    <t>人工</t>
  </si>
  <si>
    <t>损耗</t>
  </si>
  <si>
    <t>客户价</t>
  </si>
  <si>
    <t>备注</t>
  </si>
  <si>
    <t>客厅、餐厅工程</t>
  </si>
  <si>
    <t>·石膏板吊顶</t>
  </si>
  <si>
    <t>平方米</t>
  </si>
  <si>
    <t>泰山石膏板面层，木龙骨,9.5mm石膏板</t>
  </si>
  <si>
    <t>·顶面腻子</t>
  </si>
  <si>
    <t>披刮腻子(施乐福腻子)打磨三遍并打磨平整。</t>
  </si>
  <si>
    <t>·顶面乳胶漆(多乐士家丽安净味)</t>
  </si>
  <si>
    <t>顶面乳胶漆(多乐士家丽安净味)（滚刷一底两遍，含宏漆01底漆）</t>
  </si>
  <si>
    <t>·墙面腻子</t>
  </si>
  <si>
    <t>·墙面乳胶漆(多乐士家丽安净味)</t>
  </si>
  <si>
    <t>·门坎石安装</t>
  </si>
  <si>
    <t>块</t>
  </si>
  <si>
    <t>国标32.5#水泥砂浆及人工，</t>
  </si>
  <si>
    <t>·电视墙造型</t>
  </si>
  <si>
    <t>项</t>
  </si>
  <si>
    <t>见图纸</t>
  </si>
  <si>
    <t>·强化木地板地面找平</t>
  </si>
  <si>
    <t>综合价，厚度在3cm内不做调整</t>
  </si>
  <si>
    <t>主卧室工程</t>
  </si>
  <si>
    <t>次卧工程</t>
  </si>
  <si>
    <t>卫生间工程</t>
  </si>
  <si>
    <t>·地面防漏处理</t>
  </si>
  <si>
    <t>水泥砂浆混合"劳亚尔"沙浆防水涂料刷三遍(找平另计)</t>
  </si>
  <si>
    <t>·卫生间回填</t>
  </si>
  <si>
    <t>轻质砖渣或者建筑碎块回填(综合价)，厚度在6cm内不做调整,此价包含找平</t>
  </si>
  <si>
    <t>·地面铺地砖300*300</t>
  </si>
  <si>
    <t>国标32.5#水泥砂浆及人工，采用干贴工艺 ，放样、切割、底面括水泥浆铺贴(不含地砖主材费；厚度3cm以上，另做垫层)</t>
  </si>
  <si>
    <t>·包上、下水管道</t>
  </si>
  <si>
    <t>根</t>
  </si>
  <si>
    <t>水泥砂浆或木工板包管柱</t>
  </si>
  <si>
    <t>·墙面防水处理</t>
  </si>
  <si>
    <t>水泥砂浆混合"劳亚尔"沙浆防水涂料刷一遍,局部开槽处二遍(找平另计)。高度标准：厨房1200mm。  卫生间满刷。</t>
  </si>
  <si>
    <t>·墙面铺墙面砖250*330</t>
  </si>
  <si>
    <t>国标32.5#水泥砂浆及人工，采用干贴工艺 ，放样、铺贴(不含墙面砖主材费；厚度3cm以上，另做垫层)</t>
  </si>
  <si>
    <t>厨房工程</t>
  </si>
  <si>
    <t>水泥砂浆混合"劳亚尔"沙浆防水涂料刷三遍</t>
  </si>
  <si>
    <t xml:space="preserve"> 阳台工程</t>
  </si>
  <si>
    <t>披刮腻子(施乐福腻子)打磨三遍</t>
  </si>
  <si>
    <t>·地面铺地砖</t>
  </si>
  <si>
    <t>水电工程(水部分)</t>
  </si>
  <si>
    <t>·厨房水管铺设</t>
  </si>
  <si>
    <t>间</t>
  </si>
  <si>
    <t>金牛PPR冷热水管(20#)各一路,丝口连接,开槽、定位，按实铺管延长米计算</t>
  </si>
  <si>
    <t>·卫生间水管铺设</t>
  </si>
  <si>
    <t>·厨房煤气管及配件</t>
  </si>
  <si>
    <t>日丰管.不含气嘴，如超出12米另计费用。</t>
  </si>
  <si>
    <t>水电工程(强\弱电部分)</t>
  </si>
  <si>
    <t>·弱电部分</t>
  </si>
  <si>
    <t>秋叶原弱电系列线材,安普网线，穿得亿PVC管铺设。</t>
  </si>
  <si>
    <t>·强电部分</t>
  </si>
  <si>
    <t>鸽牌或泰山电线空调4mm,厨房4mm，插座2.5mm,灯线1.5mm</t>
  </si>
  <si>
    <t>·电路人工费</t>
  </si>
  <si>
    <t>清工费（含穿PVC管铺设，开关及插座面板、灯具的安装人工费）</t>
  </si>
  <si>
    <t>·修补门洞</t>
  </si>
  <si>
    <t>1、计算面积需按实际发生量计算。2、保证开洞周边的墙体不受破坏。3、按图纸位置施工。</t>
  </si>
  <si>
    <t>·石工开槽费</t>
  </si>
  <si>
    <t>包括所有管线槽。（分体空调、换气扇孔洞另计65元/个--甲供，剪力墙*2）</t>
  </si>
  <si>
    <t>·补线、管槽</t>
  </si>
  <si>
    <t>米</t>
  </si>
  <si>
    <t>水泥砂浆修补，按水电造价的2%折米计算</t>
  </si>
  <si>
    <t>·得亿PVC线管</t>
  </si>
  <si>
    <t>得亿PVC(16#.20#)线管、三通、弯头、专用胶，（包含普通型线盒底盒）</t>
  </si>
  <si>
    <t>其它工程</t>
  </si>
  <si>
    <t>·成品保护费</t>
  </si>
  <si>
    <t>专用地面成品保护膜遮盖。</t>
  </si>
  <si>
    <t>·拆墙</t>
  </si>
  <si>
    <t>·砌墙</t>
  </si>
  <si>
    <t>·(平层)吊平顶、涂料零时设施费</t>
  </si>
  <si>
    <t>净高在2.5～3.5米之间。</t>
  </si>
  <si>
    <t>·材料搬运费</t>
  </si>
  <si>
    <t>只限于(材料采.电梯)搬运,不包含主材搬运。</t>
  </si>
  <si>
    <t>·鞋柜</t>
  </si>
  <si>
    <t>18mm广西金叶木工板,背板九厘板,波音软片饰面,不含柜门和五金</t>
  </si>
  <si>
    <t>一</t>
  </si>
  <si>
    <t>元</t>
  </si>
  <si>
    <t>01+……</t>
  </si>
  <si>
    <t>主材预算</t>
  </si>
  <si>
    <t>·厨房地砖</t>
  </si>
  <si>
    <t>300*300</t>
  </si>
  <si>
    <t>·卫生间地砖</t>
  </si>
  <si>
    <t>·厨房墙砖</t>
  </si>
  <si>
    <t xml:space="preserve">300*300   </t>
  </si>
  <si>
    <t>·卫生间墙砖</t>
  </si>
  <si>
    <t>·套装门</t>
  </si>
  <si>
    <t>套</t>
  </si>
  <si>
    <t>美心套装门</t>
  </si>
  <si>
    <t>·厨柜</t>
  </si>
  <si>
    <t>欧克厨柜</t>
  </si>
  <si>
    <t>·马桶</t>
  </si>
  <si>
    <t>个</t>
  </si>
  <si>
    <t>899</t>
  </si>
  <si>
    <t>金牌</t>
  </si>
  <si>
    <t>·灯具</t>
  </si>
  <si>
    <t>2300</t>
  </si>
  <si>
    <t>·开关面板</t>
  </si>
  <si>
    <t>800</t>
  </si>
  <si>
    <t>西门子</t>
  </si>
  <si>
    <t>·墙纸</t>
  </si>
  <si>
    <t>1200</t>
  </si>
  <si>
    <t>华美墙纸</t>
  </si>
  <si>
    <t>·酒水柜</t>
  </si>
  <si>
    <t>·餐桌</t>
  </si>
  <si>
    <t>1500</t>
  </si>
  <si>
    <t>·沙发</t>
  </si>
  <si>
    <t>2800</t>
  </si>
  <si>
    <t>·窗帘</t>
  </si>
  <si>
    <t>3200</t>
  </si>
  <si>
    <t>·玄关柜</t>
  </si>
  <si>
    <t>1000</t>
  </si>
  <si>
    <t>·木地板</t>
  </si>
  <si>
    <t>85</t>
  </si>
  <si>
    <t>莱茵虎 升达等</t>
  </si>
  <si>
    <t>·卧房衣柜</t>
  </si>
  <si>
    <t>450</t>
  </si>
  <si>
    <t>·床</t>
  </si>
  <si>
    <t>张</t>
  </si>
  <si>
    <t>带床头柜</t>
  </si>
  <si>
    <t>·厨房三件套</t>
  </si>
  <si>
    <t>3000</t>
  </si>
  <si>
    <t>热水器  烟机  灶  淘菜盆 老板  万和</t>
  </si>
  <si>
    <t>·小五金</t>
  </si>
  <si>
    <t>500</t>
  </si>
  <si>
    <t>地漏 晾衣杆 丝塔子 厨卫挂件</t>
  </si>
  <si>
    <t>·挂画</t>
  </si>
  <si>
    <t>幅</t>
  </si>
  <si>
    <t>120</t>
  </si>
  <si>
    <t>客厅5幅</t>
  </si>
  <si>
    <t>·软装</t>
  </si>
  <si>
    <t xml:space="preserve">小摆件 </t>
  </si>
  <si>
    <t>主材价格</t>
  </si>
  <si>
    <t>二</t>
  </si>
  <si>
    <t>总价格</t>
  </si>
  <si>
    <t>附加备注说明：</t>
  </si>
  <si>
    <t xml:space="preserve">  １、施工现场使用主材及数量应严格以本预算表为准。</t>
  </si>
  <si>
    <t xml:space="preserve">  ２、施工项目以本预算表为准，若项目有增减，经甲乙双方签字认同后方可施工，则造价相应增减。</t>
  </si>
  <si>
    <t xml:space="preserve">  ３、不含物管押金，除渣费等费用。</t>
  </si>
  <si>
    <t xml:space="preserve">  ４、预算内不包含家具、电器设备、装饰品等。</t>
  </si>
  <si>
    <t xml:space="preserve">  ５、如设计图纸与预算不相符时以预算为准。</t>
  </si>
  <si>
    <t>92平方米全包费用明细表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</si>
</sst>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_ "/>
    <numFmt numFmtId="179" formatCode="0.0_);\(0.0\)"/>
    <numFmt numFmtId="180" formatCode="0_);[Red]\(0\)"/>
  </numFmts>
  <fonts count="64">
    <font>
      <sz val="10"/>
      <name val="Arial"/>
      <family val="2"/>
    </font>
    <font>
      <sz val="12"/>
      <name val="宋体"/>
      <family val="0"/>
    </font>
    <font>
      <sz val="14"/>
      <name val="Arial"/>
      <family val="2"/>
    </font>
    <font>
      <sz val="9"/>
      <name val="Arial"/>
      <family val="2"/>
    </font>
    <font>
      <sz val="7.5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7.5"/>
      <name val="Arial"/>
      <family val="2"/>
    </font>
    <font>
      <sz val="7.5"/>
      <color indexed="16"/>
      <name val="Arial"/>
      <family val="2"/>
    </font>
    <font>
      <b/>
      <sz val="7.5"/>
      <color indexed="8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color indexed="16"/>
      <name val="宋体"/>
      <family val="0"/>
    </font>
    <font>
      <b/>
      <sz val="10"/>
      <color indexed="12"/>
      <name val="宋体"/>
      <family val="0"/>
    </font>
    <font>
      <sz val="10"/>
      <color indexed="12"/>
      <name val="宋体"/>
      <family val="0"/>
    </font>
    <font>
      <sz val="10"/>
      <color indexed="16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6"/>
      <name val="宋体"/>
      <family val="0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0.5"/>
      <name val="宋体"/>
      <family val="0"/>
    </font>
    <font>
      <u val="single"/>
      <sz val="15"/>
      <color indexed="36"/>
      <name val="Arial"/>
      <family val="2"/>
    </font>
    <font>
      <u val="single"/>
      <sz val="15"/>
      <color indexed="12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36"/>
      <name val="宋体"/>
      <family val="0"/>
    </font>
    <font>
      <sz val="11"/>
      <color indexed="1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13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2" fillId="0" borderId="0" applyNumberFormat="0" applyFill="0" applyBorder="0" applyAlignment="0" applyProtection="0"/>
    <xf numFmtId="0" fontId="53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3" applyNumberFormat="0" applyFill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6" fillId="22" borderId="4" applyNumberFormat="0" applyAlignment="0" applyProtection="0"/>
    <xf numFmtId="0" fontId="57" fillId="23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7" applyNumberFormat="0" applyAlignment="0" applyProtection="0"/>
    <xf numFmtId="0" fontId="63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4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4" borderId="9" xfId="0" applyFont="1" applyFill="1" applyBorder="1" applyAlignment="1">
      <alignment horizontal="left" vertical="center"/>
    </xf>
    <xf numFmtId="176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77" fontId="13" fillId="34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 wrapText="1"/>
    </xf>
    <xf numFmtId="178" fontId="18" fillId="33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center" vertical="center" wrapText="1"/>
    </xf>
    <xf numFmtId="177" fontId="15" fillId="34" borderId="10" xfId="0" applyNumberFormat="1" applyFont="1" applyFill="1" applyBorder="1" applyAlignment="1">
      <alignment horizontal="center" vertical="center" wrapText="1"/>
    </xf>
    <xf numFmtId="179" fontId="15" fillId="34" borderId="10" xfId="0" applyNumberFormat="1" applyFont="1" applyFill="1" applyBorder="1" applyAlignment="1">
      <alignment horizontal="center" vertical="center" wrapText="1"/>
    </xf>
    <xf numFmtId="177" fontId="21" fillId="34" borderId="10" xfId="0" applyNumberFormat="1" applyFont="1" applyFill="1" applyBorder="1" applyAlignment="1">
      <alignment horizontal="center" vertical="center" wrapText="1"/>
    </xf>
    <xf numFmtId="177" fontId="22" fillId="33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 wrapText="1"/>
    </xf>
    <xf numFmtId="177" fontId="23" fillId="35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24" fillId="36" borderId="11" xfId="0" applyFont="1" applyFill="1" applyBorder="1" applyAlignment="1">
      <alignment/>
    </xf>
    <xf numFmtId="0" fontId="24" fillId="36" borderId="12" xfId="0" applyFont="1" applyFill="1" applyBorder="1" applyAlignment="1">
      <alignment/>
    </xf>
    <xf numFmtId="0" fontId="24" fillId="36" borderId="13" xfId="0" applyFont="1" applyFill="1" applyBorder="1" applyAlignment="1">
      <alignment/>
    </xf>
    <xf numFmtId="0" fontId="24" fillId="36" borderId="14" xfId="0" applyFont="1" applyFill="1" applyBorder="1" applyAlignment="1">
      <alignment/>
    </xf>
    <xf numFmtId="0" fontId="15" fillId="37" borderId="10" xfId="0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000000"/>
      <rgbColor rgb="00D4D0C8"/>
      <rgbColor rgb="00000000"/>
      <rgbColor rgb="00FFFFFF"/>
      <rgbColor rgb="00000000"/>
      <rgbColor rgb="00FFFFFF"/>
      <rgbColor rgb="00000000"/>
      <rgbColor rgb="00D4D0C8"/>
      <rgbColor rgb="00000000"/>
      <rgbColor rgb="00D4D0C8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21.75" customHeight="1"/>
  <cols>
    <col min="1" max="1" width="4.421875" style="10" customWidth="1"/>
    <col min="2" max="2" width="21.140625" style="11" customWidth="1"/>
    <col min="3" max="3" width="5.28125" style="10" customWidth="1"/>
    <col min="4" max="4" width="6.28125" style="12" customWidth="1"/>
    <col min="5" max="5" width="9.7109375" style="13" customWidth="1"/>
    <col min="6" max="7" width="8.140625" style="13" customWidth="1"/>
    <col min="8" max="8" width="10.00390625" style="13" customWidth="1"/>
    <col min="9" max="9" width="8.140625" style="13" customWidth="1"/>
    <col min="10" max="10" width="16.28125" style="14" customWidth="1"/>
    <col min="11" max="11" width="54.57421875" style="11" customWidth="1"/>
    <col min="12" max="12" width="12.7109375" style="10" bestFit="1" customWidth="1"/>
    <col min="13" max="13" width="11.421875" style="10" bestFit="1" customWidth="1"/>
    <col min="14" max="16384" width="9.140625" style="10" customWidth="1"/>
  </cols>
  <sheetData>
    <row r="1" spans="1:11" s="1" customFormat="1" ht="37.5" customHeight="1">
      <c r="A1" s="45" t="s">
        <v>151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2" customFormat="1" ht="26.2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s="3" customFormat="1" ht="19.5" customHeight="1">
      <c r="A3" s="15" t="s">
        <v>2</v>
      </c>
      <c r="B3" s="15" t="s">
        <v>3</v>
      </c>
      <c r="C3" s="15" t="s">
        <v>4</v>
      </c>
      <c r="D3" s="16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32" t="s">
        <v>11</v>
      </c>
      <c r="K3" s="15" t="s">
        <v>12</v>
      </c>
    </row>
    <row r="4" spans="1:11" ht="24.75" customHeight="1">
      <c r="A4" s="43" t="s">
        <v>13</v>
      </c>
      <c r="B4" s="43"/>
      <c r="C4" s="18"/>
      <c r="D4" s="19"/>
      <c r="E4" s="20"/>
      <c r="F4" s="20"/>
      <c r="G4" s="20"/>
      <c r="H4" s="20"/>
      <c r="I4" s="20"/>
      <c r="J4" s="33"/>
      <c r="K4" s="24"/>
    </row>
    <row r="5" spans="1:11" s="4" customFormat="1" ht="26.25" customHeight="1">
      <c r="A5" s="21">
        <v>1</v>
      </c>
      <c r="B5" s="22" t="s">
        <v>14</v>
      </c>
      <c r="C5" s="21" t="s">
        <v>15</v>
      </c>
      <c r="D5" s="21">
        <v>32.6</v>
      </c>
      <c r="E5" s="23">
        <v>70</v>
      </c>
      <c r="F5" s="23">
        <v>0</v>
      </c>
      <c r="G5" s="23">
        <v>2.2</v>
      </c>
      <c r="H5" s="23">
        <v>50</v>
      </c>
      <c r="I5" s="23">
        <v>4.2</v>
      </c>
      <c r="J5" s="34">
        <f aca="true" t="shared" si="0" ref="J5:J12">D5*(E5+F5+G5+H5+I5)</f>
        <v>4120.64</v>
      </c>
      <c r="K5" s="22" t="s">
        <v>16</v>
      </c>
    </row>
    <row r="6" spans="1:11" s="4" customFormat="1" ht="24.75" customHeight="1">
      <c r="A6" s="21">
        <v>2</v>
      </c>
      <c r="B6" s="24" t="s">
        <v>17</v>
      </c>
      <c r="C6" s="18" t="s">
        <v>15</v>
      </c>
      <c r="D6" s="21">
        <v>32.6</v>
      </c>
      <c r="E6" s="20">
        <v>9</v>
      </c>
      <c r="F6" s="20">
        <v>0.805</v>
      </c>
      <c r="G6" s="20">
        <v>0</v>
      </c>
      <c r="H6" s="20">
        <v>8.5</v>
      </c>
      <c r="I6" s="20">
        <v>0.2</v>
      </c>
      <c r="J6" s="34">
        <f t="shared" si="0"/>
        <v>603.263</v>
      </c>
      <c r="K6" s="24" t="s">
        <v>18</v>
      </c>
    </row>
    <row r="7" spans="1:11" ht="24.75" customHeight="1">
      <c r="A7" s="21">
        <v>3</v>
      </c>
      <c r="B7" s="24" t="s">
        <v>19</v>
      </c>
      <c r="C7" s="18" t="s">
        <v>15</v>
      </c>
      <c r="D7" s="21">
        <v>32.6</v>
      </c>
      <c r="E7" s="20">
        <v>6</v>
      </c>
      <c r="F7" s="20">
        <v>1</v>
      </c>
      <c r="G7" s="20">
        <v>0</v>
      </c>
      <c r="H7" s="20">
        <v>5</v>
      </c>
      <c r="I7" s="20">
        <v>0.2</v>
      </c>
      <c r="J7" s="34">
        <f t="shared" si="0"/>
        <v>397.71999999999997</v>
      </c>
      <c r="K7" s="24" t="s">
        <v>20</v>
      </c>
    </row>
    <row r="8" spans="1:11" ht="24.75" customHeight="1">
      <c r="A8" s="21">
        <v>4</v>
      </c>
      <c r="B8" s="24" t="s">
        <v>21</v>
      </c>
      <c r="C8" s="18" t="s">
        <v>15</v>
      </c>
      <c r="D8" s="21">
        <v>104</v>
      </c>
      <c r="E8" s="20">
        <v>8</v>
      </c>
      <c r="F8" s="20">
        <v>0.805</v>
      </c>
      <c r="G8" s="20">
        <v>0</v>
      </c>
      <c r="H8" s="20">
        <v>8.5</v>
      </c>
      <c r="I8" s="20">
        <v>0.2</v>
      </c>
      <c r="J8" s="34">
        <f t="shared" si="0"/>
        <v>1820.52</v>
      </c>
      <c r="K8" s="24" t="s">
        <v>18</v>
      </c>
    </row>
    <row r="9" spans="1:11" s="5" customFormat="1" ht="24.75" customHeight="1">
      <c r="A9" s="21">
        <v>5</v>
      </c>
      <c r="B9" s="24" t="s">
        <v>22</v>
      </c>
      <c r="C9" s="18" t="s">
        <v>15</v>
      </c>
      <c r="D9" s="21">
        <v>104</v>
      </c>
      <c r="E9" s="20">
        <v>6</v>
      </c>
      <c r="F9" s="20">
        <v>1</v>
      </c>
      <c r="G9" s="20">
        <v>0</v>
      </c>
      <c r="H9" s="20">
        <v>5</v>
      </c>
      <c r="I9" s="20">
        <v>0.2</v>
      </c>
      <c r="J9" s="34">
        <f t="shared" si="0"/>
        <v>1268.8</v>
      </c>
      <c r="K9" s="24" t="s">
        <v>20</v>
      </c>
    </row>
    <row r="10" spans="1:11" ht="24.75" customHeight="1">
      <c r="A10" s="18">
        <v>6</v>
      </c>
      <c r="B10" s="24" t="s">
        <v>23</v>
      </c>
      <c r="C10" s="18" t="s">
        <v>24</v>
      </c>
      <c r="D10" s="21">
        <v>1</v>
      </c>
      <c r="E10" s="20">
        <v>0</v>
      </c>
      <c r="F10" s="20">
        <v>10</v>
      </c>
      <c r="G10" s="20">
        <v>0.8</v>
      </c>
      <c r="H10" s="20">
        <v>10</v>
      </c>
      <c r="I10" s="20">
        <v>0</v>
      </c>
      <c r="J10" s="34">
        <f t="shared" si="0"/>
        <v>20.8</v>
      </c>
      <c r="K10" s="24" t="s">
        <v>25</v>
      </c>
    </row>
    <row r="11" spans="1:11" ht="24.75" customHeight="1">
      <c r="A11" s="18">
        <v>7</v>
      </c>
      <c r="B11" s="24" t="s">
        <v>26</v>
      </c>
      <c r="C11" s="18" t="s">
        <v>27</v>
      </c>
      <c r="D11" s="21">
        <v>1</v>
      </c>
      <c r="E11" s="20">
        <v>2800</v>
      </c>
      <c r="F11" s="20">
        <v>500</v>
      </c>
      <c r="G11" s="20">
        <v>0.8</v>
      </c>
      <c r="H11" s="20">
        <v>1200</v>
      </c>
      <c r="I11" s="20">
        <v>0</v>
      </c>
      <c r="J11" s="34">
        <f t="shared" si="0"/>
        <v>4500.8</v>
      </c>
      <c r="K11" s="24" t="s">
        <v>28</v>
      </c>
    </row>
    <row r="12" spans="1:11" s="4" customFormat="1" ht="21.75" customHeight="1">
      <c r="A12" s="21">
        <v>5</v>
      </c>
      <c r="B12" s="24" t="s">
        <v>29</v>
      </c>
      <c r="C12" s="18" t="s">
        <v>15</v>
      </c>
      <c r="D12" s="21">
        <v>32.6</v>
      </c>
      <c r="E12" s="20">
        <v>0</v>
      </c>
      <c r="F12" s="20">
        <v>20</v>
      </c>
      <c r="G12" s="20">
        <v>0</v>
      </c>
      <c r="H12" s="20">
        <v>10</v>
      </c>
      <c r="I12" s="20">
        <v>0</v>
      </c>
      <c r="J12" s="34">
        <f t="shared" si="0"/>
        <v>978</v>
      </c>
      <c r="K12" s="24" t="s">
        <v>30</v>
      </c>
    </row>
    <row r="13" spans="1:11" ht="24.75" customHeight="1">
      <c r="A13" s="43" t="s">
        <v>31</v>
      </c>
      <c r="B13" s="43"/>
      <c r="C13" s="18"/>
      <c r="D13" s="19"/>
      <c r="E13" s="20"/>
      <c r="F13" s="20"/>
      <c r="G13" s="20"/>
      <c r="H13" s="20"/>
      <c r="I13" s="20"/>
      <c r="J13" s="20"/>
      <c r="K13" s="24"/>
    </row>
    <row r="14" spans="1:11" ht="24.75" customHeight="1">
      <c r="A14" s="21">
        <v>1</v>
      </c>
      <c r="B14" s="24" t="s">
        <v>17</v>
      </c>
      <c r="C14" s="18" t="s">
        <v>15</v>
      </c>
      <c r="D14" s="25">
        <v>15.9</v>
      </c>
      <c r="E14" s="20">
        <v>9</v>
      </c>
      <c r="F14" s="20">
        <v>0.805</v>
      </c>
      <c r="G14" s="20">
        <v>0</v>
      </c>
      <c r="H14" s="20">
        <v>8.5</v>
      </c>
      <c r="I14" s="20">
        <v>0.2</v>
      </c>
      <c r="J14" s="34">
        <f>D14*(E14+F14+G14+H14+I14)</f>
        <v>294.2295</v>
      </c>
      <c r="K14" s="24" t="s">
        <v>18</v>
      </c>
    </row>
    <row r="15" spans="1:11" ht="24.75" customHeight="1">
      <c r="A15" s="21">
        <v>2</v>
      </c>
      <c r="B15" s="24" t="s">
        <v>19</v>
      </c>
      <c r="C15" s="18" t="s">
        <v>15</v>
      </c>
      <c r="D15" s="25">
        <v>15.9</v>
      </c>
      <c r="E15" s="20">
        <v>6</v>
      </c>
      <c r="F15" s="20">
        <v>1</v>
      </c>
      <c r="G15" s="20">
        <v>0</v>
      </c>
      <c r="H15" s="20">
        <v>5</v>
      </c>
      <c r="I15" s="20">
        <v>0.2</v>
      </c>
      <c r="J15" s="34">
        <f>D15*(E15+F15+G15+H15+I15)</f>
        <v>193.98</v>
      </c>
      <c r="K15" s="24" t="s">
        <v>20</v>
      </c>
    </row>
    <row r="16" spans="1:11" ht="24.75" customHeight="1">
      <c r="A16" s="21">
        <v>3</v>
      </c>
      <c r="B16" s="24" t="s">
        <v>21</v>
      </c>
      <c r="C16" s="18" t="s">
        <v>15</v>
      </c>
      <c r="D16" s="19">
        <v>50.8</v>
      </c>
      <c r="E16" s="20">
        <v>8</v>
      </c>
      <c r="F16" s="20">
        <v>0.805</v>
      </c>
      <c r="G16" s="20">
        <v>0</v>
      </c>
      <c r="H16" s="20">
        <v>8.5</v>
      </c>
      <c r="I16" s="20">
        <v>0.2</v>
      </c>
      <c r="J16" s="34">
        <f>D16*(E16+F16+G16+H16+I16)</f>
        <v>889.2539999999999</v>
      </c>
      <c r="K16" s="24" t="s">
        <v>18</v>
      </c>
    </row>
    <row r="17" spans="1:11" s="5" customFormat="1" ht="24.75" customHeight="1">
      <c r="A17" s="21">
        <v>5</v>
      </c>
      <c r="B17" s="24" t="s">
        <v>22</v>
      </c>
      <c r="C17" s="18" t="s">
        <v>15</v>
      </c>
      <c r="D17" s="19">
        <v>50.8</v>
      </c>
      <c r="E17" s="20">
        <v>6</v>
      </c>
      <c r="F17" s="20">
        <v>1</v>
      </c>
      <c r="G17" s="20">
        <v>0</v>
      </c>
      <c r="H17" s="20">
        <v>5</v>
      </c>
      <c r="I17" s="20">
        <v>0.2</v>
      </c>
      <c r="J17" s="34">
        <f>D17*(E17+F17+G17+H17+I17)</f>
        <v>619.7599999999999</v>
      </c>
      <c r="K17" s="24" t="s">
        <v>20</v>
      </c>
    </row>
    <row r="18" spans="1:11" s="4" customFormat="1" ht="21.75" customHeight="1">
      <c r="A18" s="21">
        <v>5</v>
      </c>
      <c r="B18" s="24" t="s">
        <v>29</v>
      </c>
      <c r="C18" s="18" t="s">
        <v>15</v>
      </c>
      <c r="D18" s="25">
        <v>15.9</v>
      </c>
      <c r="E18" s="20">
        <v>0</v>
      </c>
      <c r="F18" s="20">
        <v>20</v>
      </c>
      <c r="G18" s="20">
        <v>0</v>
      </c>
      <c r="H18" s="20">
        <v>10</v>
      </c>
      <c r="I18" s="20">
        <v>0</v>
      </c>
      <c r="J18" s="34">
        <f>D18*(E18+F18+G18+H18+I18)</f>
        <v>477</v>
      </c>
      <c r="K18" s="24" t="s">
        <v>30</v>
      </c>
    </row>
    <row r="19" spans="1:11" ht="24.75" customHeight="1">
      <c r="A19" s="43" t="s">
        <v>32</v>
      </c>
      <c r="B19" s="43"/>
      <c r="C19" s="18"/>
      <c r="D19" s="19"/>
      <c r="E19" s="20"/>
      <c r="F19" s="20"/>
      <c r="G19" s="20"/>
      <c r="H19" s="20"/>
      <c r="I19" s="20"/>
      <c r="J19" s="20"/>
      <c r="K19" s="24"/>
    </row>
    <row r="20" spans="1:11" ht="24.75" customHeight="1">
      <c r="A20" s="21">
        <v>1</v>
      </c>
      <c r="B20" s="24" t="s">
        <v>17</v>
      </c>
      <c r="C20" s="18" t="s">
        <v>15</v>
      </c>
      <c r="D20" s="25">
        <v>9.6</v>
      </c>
      <c r="E20" s="20">
        <v>9</v>
      </c>
      <c r="F20" s="20">
        <v>0.805</v>
      </c>
      <c r="G20" s="20">
        <v>0</v>
      </c>
      <c r="H20" s="20">
        <v>8.5</v>
      </c>
      <c r="I20" s="20">
        <v>0.2</v>
      </c>
      <c r="J20" s="34">
        <f>D20*(E20+F20+G20+H20+I20)</f>
        <v>177.648</v>
      </c>
      <c r="K20" s="24" t="s">
        <v>18</v>
      </c>
    </row>
    <row r="21" spans="1:11" ht="24.75" customHeight="1">
      <c r="A21" s="21">
        <v>2</v>
      </c>
      <c r="B21" s="24" t="s">
        <v>19</v>
      </c>
      <c r="C21" s="18" t="s">
        <v>15</v>
      </c>
      <c r="D21" s="25">
        <v>9.6</v>
      </c>
      <c r="E21" s="20">
        <v>6</v>
      </c>
      <c r="F21" s="20">
        <v>1</v>
      </c>
      <c r="G21" s="20">
        <v>0</v>
      </c>
      <c r="H21" s="20">
        <v>5</v>
      </c>
      <c r="I21" s="20">
        <v>0.2</v>
      </c>
      <c r="J21" s="34">
        <f>D21*(E21+F21+G21+H21+I21)</f>
        <v>117.11999999999999</v>
      </c>
      <c r="K21" s="24" t="s">
        <v>20</v>
      </c>
    </row>
    <row r="22" spans="1:11" ht="24.75" customHeight="1">
      <c r="A22" s="21">
        <v>3</v>
      </c>
      <c r="B22" s="24" t="s">
        <v>21</v>
      </c>
      <c r="C22" s="18" t="s">
        <v>15</v>
      </c>
      <c r="D22" s="19">
        <v>32</v>
      </c>
      <c r="E22" s="20">
        <v>8</v>
      </c>
      <c r="F22" s="20">
        <v>0.805</v>
      </c>
      <c r="G22" s="20">
        <v>0</v>
      </c>
      <c r="H22" s="20">
        <v>8.5</v>
      </c>
      <c r="I22" s="20">
        <v>0.2</v>
      </c>
      <c r="J22" s="34">
        <f>D22*(E22+F22+G22+H22+I22)</f>
        <v>560.16</v>
      </c>
      <c r="K22" s="24" t="s">
        <v>18</v>
      </c>
    </row>
    <row r="23" spans="1:11" s="5" customFormat="1" ht="24.75" customHeight="1">
      <c r="A23" s="21">
        <v>5</v>
      </c>
      <c r="B23" s="24" t="s">
        <v>22</v>
      </c>
      <c r="C23" s="18" t="s">
        <v>15</v>
      </c>
      <c r="D23" s="21">
        <v>32</v>
      </c>
      <c r="E23" s="20">
        <v>6</v>
      </c>
      <c r="F23" s="20">
        <v>1</v>
      </c>
      <c r="G23" s="20">
        <v>0</v>
      </c>
      <c r="H23" s="20">
        <v>5</v>
      </c>
      <c r="I23" s="20">
        <v>0.2</v>
      </c>
      <c r="J23" s="34">
        <f>D23*(E23+F23+G23+H23+I23)</f>
        <v>390.4</v>
      </c>
      <c r="K23" s="24" t="s">
        <v>20</v>
      </c>
    </row>
    <row r="24" spans="1:11" s="4" customFormat="1" ht="21.75" customHeight="1">
      <c r="A24" s="21">
        <v>5</v>
      </c>
      <c r="B24" s="24" t="s">
        <v>29</v>
      </c>
      <c r="C24" s="18" t="s">
        <v>15</v>
      </c>
      <c r="D24" s="25">
        <v>9.6</v>
      </c>
      <c r="E24" s="20">
        <v>0</v>
      </c>
      <c r="F24" s="20">
        <v>20</v>
      </c>
      <c r="G24" s="20">
        <v>0</v>
      </c>
      <c r="H24" s="20">
        <v>10</v>
      </c>
      <c r="I24" s="20">
        <v>0</v>
      </c>
      <c r="J24" s="34">
        <f>D24*(E24+F24+G24+H24+I24)</f>
        <v>288</v>
      </c>
      <c r="K24" s="24" t="s">
        <v>30</v>
      </c>
    </row>
    <row r="25" spans="1:11" ht="24.75" customHeight="1">
      <c r="A25" s="43" t="s">
        <v>33</v>
      </c>
      <c r="B25" s="43"/>
      <c r="C25" s="18"/>
      <c r="D25" s="19"/>
      <c r="E25" s="20"/>
      <c r="F25" s="20"/>
      <c r="G25" s="20"/>
      <c r="H25" s="20"/>
      <c r="I25" s="20"/>
      <c r="J25" s="20"/>
      <c r="K25" s="24"/>
    </row>
    <row r="26" spans="1:11" ht="24.75" customHeight="1">
      <c r="A26" s="18">
        <v>1</v>
      </c>
      <c r="B26" s="24" t="s">
        <v>34</v>
      </c>
      <c r="C26" s="18" t="s">
        <v>15</v>
      </c>
      <c r="D26" s="19">
        <v>6.3</v>
      </c>
      <c r="E26" s="20">
        <v>10</v>
      </c>
      <c r="F26" s="20">
        <v>25</v>
      </c>
      <c r="G26" s="20">
        <v>0</v>
      </c>
      <c r="H26" s="20">
        <v>5</v>
      </c>
      <c r="I26" s="20">
        <v>0</v>
      </c>
      <c r="J26" s="34">
        <f aca="true" t="shared" si="1" ref="J26:J31">D26*(E26+F26+G26+H26+I26)</f>
        <v>252</v>
      </c>
      <c r="K26" s="24" t="s">
        <v>35</v>
      </c>
    </row>
    <row r="27" spans="1:11" ht="24.75" customHeight="1">
      <c r="A27" s="18">
        <v>2</v>
      </c>
      <c r="B27" s="24" t="s">
        <v>36</v>
      </c>
      <c r="C27" s="18" t="s">
        <v>15</v>
      </c>
      <c r="D27" s="19">
        <v>6.3</v>
      </c>
      <c r="E27" s="20">
        <v>0</v>
      </c>
      <c r="F27" s="20">
        <v>15</v>
      </c>
      <c r="G27" s="20">
        <v>0</v>
      </c>
      <c r="H27" s="20">
        <v>11.5</v>
      </c>
      <c r="I27" s="20">
        <v>0</v>
      </c>
      <c r="J27" s="34">
        <f t="shared" si="1"/>
        <v>166.95</v>
      </c>
      <c r="K27" s="24" t="s">
        <v>37</v>
      </c>
    </row>
    <row r="28" spans="1:11" ht="24.75" customHeight="1">
      <c r="A28" s="18">
        <v>3</v>
      </c>
      <c r="B28" s="24" t="s">
        <v>38</v>
      </c>
      <c r="C28" s="18" t="s">
        <v>15</v>
      </c>
      <c r="D28" s="19">
        <v>6.3</v>
      </c>
      <c r="E28" s="20">
        <v>0</v>
      </c>
      <c r="F28" s="20">
        <v>25</v>
      </c>
      <c r="G28" s="20">
        <v>0.8</v>
      </c>
      <c r="H28" s="20">
        <v>30</v>
      </c>
      <c r="I28" s="20">
        <v>0</v>
      </c>
      <c r="J28" s="34">
        <f t="shared" si="1"/>
        <v>351.53999999999996</v>
      </c>
      <c r="K28" s="24" t="s">
        <v>39</v>
      </c>
    </row>
    <row r="29" spans="1:11" ht="24.75" customHeight="1">
      <c r="A29" s="18">
        <v>4</v>
      </c>
      <c r="B29" s="24" t="s">
        <v>40</v>
      </c>
      <c r="C29" s="18" t="s">
        <v>41</v>
      </c>
      <c r="D29" s="19">
        <v>1</v>
      </c>
      <c r="E29" s="20">
        <v>70</v>
      </c>
      <c r="F29" s="20">
        <v>28</v>
      </c>
      <c r="G29" s="20">
        <v>2</v>
      </c>
      <c r="H29" s="20">
        <v>45</v>
      </c>
      <c r="I29" s="20">
        <v>3</v>
      </c>
      <c r="J29" s="34">
        <f t="shared" si="1"/>
        <v>148</v>
      </c>
      <c r="K29" s="24" t="s">
        <v>42</v>
      </c>
    </row>
    <row r="30" spans="1:11" ht="40.5" customHeight="1">
      <c r="A30" s="18">
        <v>5</v>
      </c>
      <c r="B30" s="24" t="s">
        <v>43</v>
      </c>
      <c r="C30" s="18" t="s">
        <v>15</v>
      </c>
      <c r="D30" s="19">
        <v>24</v>
      </c>
      <c r="E30" s="20">
        <v>10.5</v>
      </c>
      <c r="F30" s="20">
        <v>25</v>
      </c>
      <c r="G30" s="20">
        <v>0</v>
      </c>
      <c r="H30" s="20">
        <v>26</v>
      </c>
      <c r="I30" s="20">
        <v>0</v>
      </c>
      <c r="J30" s="34">
        <f t="shared" si="1"/>
        <v>1476</v>
      </c>
      <c r="K30" s="24" t="s">
        <v>44</v>
      </c>
    </row>
    <row r="31" spans="1:11" ht="24.75" customHeight="1">
      <c r="A31" s="18">
        <v>6</v>
      </c>
      <c r="B31" s="24" t="s">
        <v>45</v>
      </c>
      <c r="C31" s="18" t="s">
        <v>15</v>
      </c>
      <c r="D31" s="19">
        <v>24</v>
      </c>
      <c r="E31" s="20">
        <v>0</v>
      </c>
      <c r="F31" s="20">
        <v>25</v>
      </c>
      <c r="G31" s="20">
        <v>1</v>
      </c>
      <c r="H31" s="20">
        <v>30</v>
      </c>
      <c r="I31" s="20">
        <v>0</v>
      </c>
      <c r="J31" s="34">
        <f t="shared" si="1"/>
        <v>1344</v>
      </c>
      <c r="K31" s="24" t="s">
        <v>46</v>
      </c>
    </row>
    <row r="32" spans="1:11" ht="24.75" customHeight="1">
      <c r="A32" s="43" t="s">
        <v>47</v>
      </c>
      <c r="B32" s="43"/>
      <c r="C32" s="18"/>
      <c r="D32" s="19"/>
      <c r="E32" s="20"/>
      <c r="F32" s="20"/>
      <c r="G32" s="20"/>
      <c r="H32" s="20"/>
      <c r="I32" s="20"/>
      <c r="J32" s="34"/>
      <c r="K32" s="24"/>
    </row>
    <row r="33" spans="1:11" ht="24.75" customHeight="1">
      <c r="A33" s="18">
        <v>1</v>
      </c>
      <c r="B33" s="24" t="s">
        <v>34</v>
      </c>
      <c r="C33" s="18" t="s">
        <v>15</v>
      </c>
      <c r="D33" s="26">
        <v>7.3</v>
      </c>
      <c r="E33" s="20">
        <v>10</v>
      </c>
      <c r="F33" s="20">
        <v>25</v>
      </c>
      <c r="G33" s="20">
        <v>0</v>
      </c>
      <c r="H33" s="20">
        <v>10</v>
      </c>
      <c r="I33" s="20">
        <v>0</v>
      </c>
      <c r="J33" s="34">
        <f>D33*(E33+F33+G33+H33+I33)</f>
        <v>328.5</v>
      </c>
      <c r="K33" s="24" t="s">
        <v>48</v>
      </c>
    </row>
    <row r="34" spans="1:11" ht="24.75" customHeight="1">
      <c r="A34" s="18">
        <v>2</v>
      </c>
      <c r="B34" s="24" t="s">
        <v>38</v>
      </c>
      <c r="C34" s="18" t="s">
        <v>15</v>
      </c>
      <c r="D34" s="26">
        <v>7.3</v>
      </c>
      <c r="E34" s="20">
        <v>0</v>
      </c>
      <c r="F34" s="20">
        <v>25</v>
      </c>
      <c r="G34" s="20">
        <v>0.8</v>
      </c>
      <c r="H34" s="20">
        <v>30</v>
      </c>
      <c r="I34" s="20">
        <v>0</v>
      </c>
      <c r="J34" s="34">
        <f>D34*(E34+F34+G34+H34+I34)</f>
        <v>407.34</v>
      </c>
      <c r="K34" s="24" t="s">
        <v>39</v>
      </c>
    </row>
    <row r="35" spans="1:11" ht="24.75" customHeight="1">
      <c r="A35" s="18">
        <v>3</v>
      </c>
      <c r="B35" s="24" t="s">
        <v>40</v>
      </c>
      <c r="C35" s="18" t="s">
        <v>41</v>
      </c>
      <c r="D35" s="26">
        <v>1</v>
      </c>
      <c r="E35" s="20">
        <v>70</v>
      </c>
      <c r="F35" s="20">
        <v>28</v>
      </c>
      <c r="G35" s="20">
        <v>2</v>
      </c>
      <c r="H35" s="20">
        <v>45</v>
      </c>
      <c r="I35" s="20">
        <v>3</v>
      </c>
      <c r="J35" s="34">
        <f>D35*(E35+F35+G35+H35+I35)</f>
        <v>148</v>
      </c>
      <c r="K35" s="24" t="s">
        <v>42</v>
      </c>
    </row>
    <row r="36" spans="1:11" ht="40.5" customHeight="1">
      <c r="A36" s="18">
        <v>5</v>
      </c>
      <c r="B36" s="24" t="s">
        <v>43</v>
      </c>
      <c r="C36" s="18" t="s">
        <v>15</v>
      </c>
      <c r="D36" s="19">
        <v>28</v>
      </c>
      <c r="E36" s="20">
        <v>12</v>
      </c>
      <c r="F36" s="20">
        <v>25</v>
      </c>
      <c r="G36" s="20">
        <v>0</v>
      </c>
      <c r="H36" s="20">
        <v>26</v>
      </c>
      <c r="I36" s="20">
        <v>0</v>
      </c>
      <c r="J36" s="34">
        <f>D36*(E36+F36+G36+H36+I36)</f>
        <v>1764</v>
      </c>
      <c r="K36" s="24" t="s">
        <v>44</v>
      </c>
    </row>
    <row r="37" spans="1:11" ht="24.75" customHeight="1">
      <c r="A37" s="18">
        <v>6</v>
      </c>
      <c r="B37" s="24" t="s">
        <v>45</v>
      </c>
      <c r="C37" s="18" t="s">
        <v>15</v>
      </c>
      <c r="D37" s="19">
        <v>28</v>
      </c>
      <c r="E37" s="20">
        <v>0</v>
      </c>
      <c r="F37" s="20">
        <v>25</v>
      </c>
      <c r="G37" s="20">
        <v>1</v>
      </c>
      <c r="H37" s="20">
        <v>30</v>
      </c>
      <c r="I37" s="20">
        <v>0</v>
      </c>
      <c r="J37" s="34">
        <f>D37*(E37+F37+G37+H37+I37)</f>
        <v>1568</v>
      </c>
      <c r="K37" s="24" t="s">
        <v>46</v>
      </c>
    </row>
    <row r="38" spans="1:11" s="4" customFormat="1" ht="21.75" customHeight="1">
      <c r="A38" s="43" t="s">
        <v>49</v>
      </c>
      <c r="B38" s="43"/>
      <c r="C38" s="18"/>
      <c r="D38" s="25"/>
      <c r="E38" s="20"/>
      <c r="F38" s="20"/>
      <c r="G38" s="20"/>
      <c r="H38" s="20"/>
      <c r="I38" s="20"/>
      <c r="J38" s="34"/>
      <c r="K38" s="24"/>
    </row>
    <row r="39" spans="1:11" s="4" customFormat="1" ht="29.25" customHeight="1">
      <c r="A39" s="21">
        <v>1</v>
      </c>
      <c r="B39" s="24" t="s">
        <v>17</v>
      </c>
      <c r="C39" s="18" t="s">
        <v>15</v>
      </c>
      <c r="D39" s="26">
        <v>8.8</v>
      </c>
      <c r="E39" s="20">
        <v>9</v>
      </c>
      <c r="F39" s="20">
        <v>0.805</v>
      </c>
      <c r="G39" s="20">
        <v>0</v>
      </c>
      <c r="H39" s="20">
        <v>8.5</v>
      </c>
      <c r="I39" s="20">
        <v>0.2</v>
      </c>
      <c r="J39" s="34">
        <f>D39*(E39+F39+G39+H39+I39)</f>
        <v>162.844</v>
      </c>
      <c r="K39" s="24" t="s">
        <v>50</v>
      </c>
    </row>
    <row r="40" spans="1:11" s="4" customFormat="1" ht="26.25" customHeight="1">
      <c r="A40" s="21">
        <v>2</v>
      </c>
      <c r="B40" s="24" t="s">
        <v>19</v>
      </c>
      <c r="C40" s="18" t="s">
        <v>15</v>
      </c>
      <c r="D40" s="26">
        <v>8.8</v>
      </c>
      <c r="E40" s="20">
        <v>3</v>
      </c>
      <c r="F40" s="20">
        <v>1</v>
      </c>
      <c r="G40" s="20">
        <v>0</v>
      </c>
      <c r="H40" s="20">
        <v>5</v>
      </c>
      <c r="I40" s="20">
        <v>0.2</v>
      </c>
      <c r="J40" s="34">
        <f>D40*(E40+F40+G40+H40+I40)</f>
        <v>80.96</v>
      </c>
      <c r="K40" s="24" t="s">
        <v>20</v>
      </c>
    </row>
    <row r="41" spans="1:11" s="4" customFormat="1" ht="26.25" customHeight="1">
      <c r="A41" s="21">
        <v>3</v>
      </c>
      <c r="B41" s="24" t="s">
        <v>34</v>
      </c>
      <c r="C41" s="18" t="s">
        <v>15</v>
      </c>
      <c r="D41" s="26">
        <v>8.8</v>
      </c>
      <c r="E41" s="20">
        <v>12</v>
      </c>
      <c r="F41" s="20">
        <v>25</v>
      </c>
      <c r="G41" s="20">
        <v>0</v>
      </c>
      <c r="H41" s="20">
        <v>26</v>
      </c>
      <c r="I41" s="20">
        <v>0</v>
      </c>
      <c r="J41" s="34">
        <f>D41*(E41+F41+G41+H41+I41)</f>
        <v>554.4000000000001</v>
      </c>
      <c r="K41" s="24" t="s">
        <v>48</v>
      </c>
    </row>
    <row r="42" spans="1:11" s="6" customFormat="1" ht="26.25" customHeight="1">
      <c r="A42" s="21">
        <v>4</v>
      </c>
      <c r="B42" s="22" t="s">
        <v>51</v>
      </c>
      <c r="C42" s="21" t="s">
        <v>15</v>
      </c>
      <c r="D42" s="26">
        <v>8.8</v>
      </c>
      <c r="E42" s="23">
        <v>0</v>
      </c>
      <c r="F42" s="20">
        <v>25</v>
      </c>
      <c r="G42" s="23">
        <v>0</v>
      </c>
      <c r="H42" s="20">
        <v>30</v>
      </c>
      <c r="I42" s="23">
        <v>0</v>
      </c>
      <c r="J42" s="34">
        <f>D42*(E42+F42+G42+H42+I42)</f>
        <v>484.00000000000006</v>
      </c>
      <c r="K42" s="22" t="s">
        <v>30</v>
      </c>
    </row>
    <row r="43" spans="1:11" ht="24.75" customHeight="1">
      <c r="A43" s="44" t="s">
        <v>52</v>
      </c>
      <c r="B43" s="44"/>
      <c r="C43" s="18"/>
      <c r="D43" s="19"/>
      <c r="E43" s="20"/>
      <c r="F43" s="20"/>
      <c r="G43" s="20"/>
      <c r="H43" s="20"/>
      <c r="I43" s="20"/>
      <c r="J43" s="34"/>
      <c r="K43" s="24"/>
    </row>
    <row r="44" spans="1:11" ht="24.75" customHeight="1">
      <c r="A44" s="18">
        <v>1</v>
      </c>
      <c r="B44" s="24" t="s">
        <v>53</v>
      </c>
      <c r="C44" s="18" t="s">
        <v>54</v>
      </c>
      <c r="D44" s="19">
        <v>1</v>
      </c>
      <c r="E44" s="20">
        <v>315</v>
      </c>
      <c r="F44" s="20">
        <v>30</v>
      </c>
      <c r="G44" s="20">
        <v>14.5</v>
      </c>
      <c r="H44" s="20">
        <v>95</v>
      </c>
      <c r="I44" s="20">
        <v>20</v>
      </c>
      <c r="J44" s="34">
        <f>D44*(E44+F44+G44+H44+I44)</f>
        <v>474.5</v>
      </c>
      <c r="K44" s="24" t="s">
        <v>55</v>
      </c>
    </row>
    <row r="45" spans="1:11" ht="24.75" customHeight="1">
      <c r="A45" s="18">
        <v>2</v>
      </c>
      <c r="B45" s="24" t="s">
        <v>56</v>
      </c>
      <c r="C45" s="18" t="s">
        <v>54</v>
      </c>
      <c r="D45" s="19">
        <v>1</v>
      </c>
      <c r="E45" s="20">
        <v>405</v>
      </c>
      <c r="F45" s="20">
        <v>40.5</v>
      </c>
      <c r="G45" s="20">
        <v>15.5</v>
      </c>
      <c r="H45" s="20">
        <v>120</v>
      </c>
      <c r="I45" s="20">
        <v>25</v>
      </c>
      <c r="J45" s="34">
        <f>D45*(E45+F45+G45+H45+I45)</f>
        <v>606</v>
      </c>
      <c r="K45" s="24" t="s">
        <v>55</v>
      </c>
    </row>
    <row r="46" spans="1:11" ht="24.75" customHeight="1">
      <c r="A46" s="18">
        <v>3</v>
      </c>
      <c r="B46" s="24" t="s">
        <v>57</v>
      </c>
      <c r="C46" s="18" t="s">
        <v>54</v>
      </c>
      <c r="D46" s="19">
        <v>1</v>
      </c>
      <c r="E46" s="20">
        <v>70</v>
      </c>
      <c r="F46" s="20">
        <v>8.5</v>
      </c>
      <c r="G46" s="20">
        <v>3</v>
      </c>
      <c r="H46" s="20">
        <v>70</v>
      </c>
      <c r="I46" s="20">
        <v>0</v>
      </c>
      <c r="J46" s="34">
        <f aca="true" t="shared" si="2" ref="J46:J61">D46*(E46+F46+G46+H46+I46)</f>
        <v>151.5</v>
      </c>
      <c r="K46" s="24" t="s">
        <v>58</v>
      </c>
    </row>
    <row r="47" spans="1:11" ht="24.75" customHeight="1">
      <c r="A47" s="44" t="s">
        <v>59</v>
      </c>
      <c r="B47" s="44"/>
      <c r="C47" s="18"/>
      <c r="D47" s="19"/>
      <c r="E47" s="20"/>
      <c r="F47" s="20"/>
      <c r="G47" s="20"/>
      <c r="H47" s="20"/>
      <c r="I47" s="20"/>
      <c r="J47" s="34"/>
      <c r="K47" s="24"/>
    </row>
    <row r="48" spans="1:11" ht="24.75" customHeight="1">
      <c r="A48" s="18">
        <v>2</v>
      </c>
      <c r="B48" s="24" t="s">
        <v>60</v>
      </c>
      <c r="C48" s="18" t="s">
        <v>27</v>
      </c>
      <c r="D48" s="19">
        <v>1</v>
      </c>
      <c r="E48" s="20">
        <v>500</v>
      </c>
      <c r="F48" s="20">
        <v>60.5</v>
      </c>
      <c r="G48" s="20">
        <v>45</v>
      </c>
      <c r="H48" s="20">
        <v>0</v>
      </c>
      <c r="I48" s="20">
        <v>50</v>
      </c>
      <c r="J48" s="34">
        <f t="shared" si="2"/>
        <v>655.5</v>
      </c>
      <c r="K48" s="24" t="s">
        <v>61</v>
      </c>
    </row>
    <row r="49" spans="1:11" ht="24.75" customHeight="1">
      <c r="A49" s="18">
        <v>2</v>
      </c>
      <c r="B49" s="24" t="s">
        <v>62</v>
      </c>
      <c r="C49" s="18" t="s">
        <v>15</v>
      </c>
      <c r="D49" s="19">
        <v>92</v>
      </c>
      <c r="E49" s="20">
        <v>0</v>
      </c>
      <c r="F49" s="20">
        <v>60</v>
      </c>
      <c r="G49" s="20">
        <v>0</v>
      </c>
      <c r="H49" s="20">
        <v>0</v>
      </c>
      <c r="I49" s="20">
        <v>0</v>
      </c>
      <c r="J49" s="34">
        <f t="shared" si="2"/>
        <v>5520</v>
      </c>
      <c r="K49" s="24" t="s">
        <v>63</v>
      </c>
    </row>
    <row r="50" spans="1:11" ht="24.75" customHeight="1">
      <c r="A50" s="18">
        <v>3</v>
      </c>
      <c r="B50" s="24" t="s">
        <v>64</v>
      </c>
      <c r="C50" s="18" t="s">
        <v>15</v>
      </c>
      <c r="D50" s="19">
        <v>92</v>
      </c>
      <c r="E50" s="20">
        <v>0</v>
      </c>
      <c r="F50" s="20">
        <v>0</v>
      </c>
      <c r="G50" s="20">
        <v>0</v>
      </c>
      <c r="H50" s="20">
        <v>18</v>
      </c>
      <c r="I50" s="20">
        <v>0</v>
      </c>
      <c r="J50" s="34">
        <f t="shared" si="2"/>
        <v>1656</v>
      </c>
      <c r="K50" s="24" t="s">
        <v>65</v>
      </c>
    </row>
    <row r="51" spans="1:11" ht="24.75" customHeight="1">
      <c r="A51" s="18">
        <v>4</v>
      </c>
      <c r="B51" s="24" t="s">
        <v>66</v>
      </c>
      <c r="C51" s="18" t="s">
        <v>27</v>
      </c>
      <c r="D51" s="19">
        <v>1</v>
      </c>
      <c r="E51" s="20">
        <v>0</v>
      </c>
      <c r="F51" s="20">
        <v>0</v>
      </c>
      <c r="G51" s="20">
        <v>0.5</v>
      </c>
      <c r="H51" s="20">
        <v>200</v>
      </c>
      <c r="I51" s="20">
        <v>0</v>
      </c>
      <c r="J51" s="34">
        <f t="shared" si="2"/>
        <v>200.5</v>
      </c>
      <c r="K51" s="24" t="s">
        <v>67</v>
      </c>
    </row>
    <row r="52" spans="1:11" ht="24.75" customHeight="1">
      <c r="A52" s="18">
        <v>5</v>
      </c>
      <c r="B52" s="24" t="s">
        <v>68</v>
      </c>
      <c r="C52" s="18" t="s">
        <v>15</v>
      </c>
      <c r="D52" s="19">
        <v>92</v>
      </c>
      <c r="E52" s="20">
        <v>0</v>
      </c>
      <c r="F52" s="20">
        <v>0</v>
      </c>
      <c r="G52" s="20">
        <v>0.5</v>
      </c>
      <c r="H52" s="20">
        <v>12</v>
      </c>
      <c r="I52" s="20">
        <v>0</v>
      </c>
      <c r="J52" s="34">
        <f t="shared" si="2"/>
        <v>1150</v>
      </c>
      <c r="K52" s="24" t="s">
        <v>69</v>
      </c>
    </row>
    <row r="53" spans="1:11" ht="24.75" customHeight="1">
      <c r="A53" s="18">
        <v>6</v>
      </c>
      <c r="B53" s="24" t="s">
        <v>70</v>
      </c>
      <c r="C53" s="18" t="s">
        <v>71</v>
      </c>
      <c r="D53" s="19">
        <v>92</v>
      </c>
      <c r="E53" s="20">
        <v>0</v>
      </c>
      <c r="F53" s="20">
        <v>20</v>
      </c>
      <c r="G53" s="20">
        <v>0</v>
      </c>
      <c r="H53" s="20">
        <v>10</v>
      </c>
      <c r="I53" s="20">
        <v>0</v>
      </c>
      <c r="J53" s="34">
        <f t="shared" si="2"/>
        <v>2760</v>
      </c>
      <c r="K53" s="24" t="s">
        <v>72</v>
      </c>
    </row>
    <row r="54" spans="1:11" ht="24.75" customHeight="1">
      <c r="A54" s="18">
        <v>7</v>
      </c>
      <c r="B54" s="24" t="s">
        <v>73</v>
      </c>
      <c r="C54" s="18" t="s">
        <v>15</v>
      </c>
      <c r="D54" s="19">
        <v>92</v>
      </c>
      <c r="E54" s="20">
        <v>4</v>
      </c>
      <c r="F54" s="20">
        <v>0.5</v>
      </c>
      <c r="G54" s="20">
        <v>0.2</v>
      </c>
      <c r="H54" s="20">
        <v>0</v>
      </c>
      <c r="I54" s="20">
        <v>0.15</v>
      </c>
      <c r="J54" s="34">
        <f t="shared" si="2"/>
        <v>446.20000000000005</v>
      </c>
      <c r="K54" s="24" t="s">
        <v>74</v>
      </c>
    </row>
    <row r="55" spans="1:11" ht="24.75" customHeight="1">
      <c r="A55" s="44" t="s">
        <v>75</v>
      </c>
      <c r="B55" s="44"/>
      <c r="C55" s="18"/>
      <c r="D55" s="19"/>
      <c r="E55" s="20"/>
      <c r="F55" s="20"/>
      <c r="G55" s="20"/>
      <c r="H55" s="20"/>
      <c r="I55" s="20"/>
      <c r="J55" s="34"/>
      <c r="K55" s="24"/>
    </row>
    <row r="56" spans="1:11" ht="24.75" customHeight="1">
      <c r="A56" s="25">
        <v>1</v>
      </c>
      <c r="B56" s="24" t="s">
        <v>76</v>
      </c>
      <c r="C56" s="18" t="s">
        <v>15</v>
      </c>
      <c r="D56" s="19">
        <v>92</v>
      </c>
      <c r="E56" s="20">
        <v>2.2</v>
      </c>
      <c r="F56" s="20">
        <v>0</v>
      </c>
      <c r="G56" s="20">
        <v>0</v>
      </c>
      <c r="H56" s="20">
        <v>2</v>
      </c>
      <c r="I56" s="20">
        <v>0</v>
      </c>
      <c r="J56" s="34">
        <f>D56*(E56+F56+G56+H56+I56)</f>
        <v>386.40000000000003</v>
      </c>
      <c r="K56" s="24" t="s">
        <v>77</v>
      </c>
    </row>
    <row r="57" spans="1:11" ht="24.75" customHeight="1">
      <c r="A57" s="25">
        <v>2</v>
      </c>
      <c r="B57" s="24" t="s">
        <v>78</v>
      </c>
      <c r="C57" s="18" t="s">
        <v>15</v>
      </c>
      <c r="D57" s="19">
        <v>5</v>
      </c>
      <c r="E57" s="20">
        <v>0</v>
      </c>
      <c r="F57" s="20">
        <v>0</v>
      </c>
      <c r="G57" s="20">
        <v>0.5</v>
      </c>
      <c r="H57" s="20">
        <v>35</v>
      </c>
      <c r="I57" s="20">
        <v>0</v>
      </c>
      <c r="J57" s="34">
        <f t="shared" si="2"/>
        <v>177.5</v>
      </c>
      <c r="K57" s="24" t="s">
        <v>9</v>
      </c>
    </row>
    <row r="58" spans="1:11" ht="24.75" customHeight="1">
      <c r="A58" s="25">
        <v>2</v>
      </c>
      <c r="B58" s="24" t="s">
        <v>79</v>
      </c>
      <c r="C58" s="18" t="s">
        <v>15</v>
      </c>
      <c r="D58" s="19">
        <v>4</v>
      </c>
      <c r="E58" s="20">
        <v>0</v>
      </c>
      <c r="F58" s="20">
        <v>80</v>
      </c>
      <c r="G58" s="20">
        <v>0.5</v>
      </c>
      <c r="H58" s="20">
        <v>55</v>
      </c>
      <c r="I58" s="20">
        <v>0</v>
      </c>
      <c r="J58" s="34">
        <f t="shared" si="2"/>
        <v>542</v>
      </c>
      <c r="K58" s="24" t="s">
        <v>9</v>
      </c>
    </row>
    <row r="59" spans="1:11" ht="24.75" customHeight="1">
      <c r="A59" s="25">
        <v>3</v>
      </c>
      <c r="B59" s="24" t="s">
        <v>80</v>
      </c>
      <c r="C59" s="18" t="s">
        <v>15</v>
      </c>
      <c r="D59" s="19">
        <v>92</v>
      </c>
      <c r="E59" s="20">
        <v>0</v>
      </c>
      <c r="F59" s="20">
        <v>1.7</v>
      </c>
      <c r="G59" s="20">
        <v>0</v>
      </c>
      <c r="H59" s="20">
        <v>0.8</v>
      </c>
      <c r="I59" s="20">
        <v>0</v>
      </c>
      <c r="J59" s="34">
        <f t="shared" si="2"/>
        <v>230</v>
      </c>
      <c r="K59" s="24" t="s">
        <v>81</v>
      </c>
    </row>
    <row r="60" spans="1:11" ht="24.75" customHeight="1">
      <c r="A60" s="25">
        <v>4</v>
      </c>
      <c r="B60" s="24" t="s">
        <v>82</v>
      </c>
      <c r="C60" s="18" t="s">
        <v>15</v>
      </c>
      <c r="D60" s="19">
        <v>92</v>
      </c>
      <c r="E60" s="20">
        <v>0</v>
      </c>
      <c r="F60" s="20">
        <v>0</v>
      </c>
      <c r="G60" s="20">
        <v>0</v>
      </c>
      <c r="H60" s="20">
        <v>6</v>
      </c>
      <c r="I60" s="20">
        <v>0</v>
      </c>
      <c r="J60" s="34">
        <f t="shared" si="2"/>
        <v>552</v>
      </c>
      <c r="K60" s="24" t="s">
        <v>83</v>
      </c>
    </row>
    <row r="61" spans="1:11" ht="24.75" customHeight="1">
      <c r="A61" s="25">
        <v>6</v>
      </c>
      <c r="B61" s="24" t="s">
        <v>84</v>
      </c>
      <c r="C61" s="18" t="s">
        <v>15</v>
      </c>
      <c r="D61" s="19">
        <v>1.2</v>
      </c>
      <c r="E61" s="20">
        <v>0</v>
      </c>
      <c r="F61" s="20">
        <v>380</v>
      </c>
      <c r="G61" s="20">
        <v>0</v>
      </c>
      <c r="H61" s="20">
        <v>150</v>
      </c>
      <c r="I61" s="20">
        <v>0</v>
      </c>
      <c r="J61" s="34">
        <f t="shared" si="2"/>
        <v>636</v>
      </c>
      <c r="K61" s="24" t="s">
        <v>85</v>
      </c>
    </row>
    <row r="62" spans="1:12" s="7" customFormat="1" ht="24.75" customHeight="1">
      <c r="A62" s="27" t="s">
        <v>86</v>
      </c>
      <c r="B62" s="28" t="s">
        <v>0</v>
      </c>
      <c r="C62" s="27" t="s">
        <v>87</v>
      </c>
      <c r="D62" s="29"/>
      <c r="E62" s="30"/>
      <c r="F62" s="30"/>
      <c r="G62" s="30"/>
      <c r="H62" s="31"/>
      <c r="I62" s="30"/>
      <c r="J62" s="35">
        <f>SUM(J5:J61)</f>
        <v>43098.7285</v>
      </c>
      <c r="K62" s="28" t="s">
        <v>88</v>
      </c>
      <c r="L62" s="36"/>
    </row>
    <row r="63" spans="1:11" ht="24.75" customHeight="1">
      <c r="A63" s="44" t="s">
        <v>89</v>
      </c>
      <c r="B63" s="44"/>
      <c r="C63" s="18"/>
      <c r="D63" s="19"/>
      <c r="E63" s="20"/>
      <c r="F63" s="20"/>
      <c r="G63" s="20"/>
      <c r="H63" s="20"/>
      <c r="I63" s="20"/>
      <c r="J63" s="34"/>
      <c r="K63" s="24"/>
    </row>
    <row r="64" spans="1:11" ht="24.75" customHeight="1">
      <c r="A64" s="25">
        <v>2</v>
      </c>
      <c r="B64" s="24" t="s">
        <v>90</v>
      </c>
      <c r="C64" s="18" t="s">
        <v>15</v>
      </c>
      <c r="D64" s="19">
        <v>7.3</v>
      </c>
      <c r="E64" s="20">
        <v>100</v>
      </c>
      <c r="F64" s="20">
        <v>0</v>
      </c>
      <c r="G64" s="20">
        <v>0</v>
      </c>
      <c r="H64" s="20">
        <v>0</v>
      </c>
      <c r="I64" s="20">
        <v>0</v>
      </c>
      <c r="J64" s="34">
        <f aca="true" t="shared" si="3" ref="J64:J85">D64*(E64+F64+G64+H64+I64)</f>
        <v>730</v>
      </c>
      <c r="K64" s="24" t="s">
        <v>91</v>
      </c>
    </row>
    <row r="65" spans="1:11" ht="24.75" customHeight="1">
      <c r="A65" s="25">
        <v>3</v>
      </c>
      <c r="B65" s="24" t="s">
        <v>92</v>
      </c>
      <c r="C65" s="18" t="s">
        <v>15</v>
      </c>
      <c r="D65" s="19">
        <v>6.3</v>
      </c>
      <c r="E65" s="20">
        <v>100</v>
      </c>
      <c r="F65" s="20">
        <v>0</v>
      </c>
      <c r="G65" s="20">
        <v>0</v>
      </c>
      <c r="H65" s="20">
        <v>0</v>
      </c>
      <c r="I65" s="20">
        <v>0</v>
      </c>
      <c r="J65" s="34">
        <f t="shared" si="3"/>
        <v>630</v>
      </c>
      <c r="K65" s="24"/>
    </row>
    <row r="66" spans="1:11" ht="24.75" customHeight="1">
      <c r="A66" s="25">
        <v>4</v>
      </c>
      <c r="B66" s="24" t="s">
        <v>93</v>
      </c>
      <c r="C66" s="18" t="s">
        <v>15</v>
      </c>
      <c r="D66" s="19">
        <v>28</v>
      </c>
      <c r="E66" s="20">
        <v>80</v>
      </c>
      <c r="F66" s="20">
        <v>0</v>
      </c>
      <c r="G66" s="20">
        <v>0</v>
      </c>
      <c r="H66" s="20">
        <v>0</v>
      </c>
      <c r="I66" s="20">
        <v>0</v>
      </c>
      <c r="J66" s="34">
        <f t="shared" si="3"/>
        <v>2240</v>
      </c>
      <c r="K66" s="24" t="s">
        <v>94</v>
      </c>
    </row>
    <row r="67" spans="1:11" ht="24.75" customHeight="1">
      <c r="A67" s="25">
        <v>5</v>
      </c>
      <c r="B67" s="24" t="s">
        <v>95</v>
      </c>
      <c r="C67" s="18" t="s">
        <v>15</v>
      </c>
      <c r="D67" s="19">
        <v>25</v>
      </c>
      <c r="E67" s="20">
        <v>80</v>
      </c>
      <c r="F67" s="20">
        <v>0</v>
      </c>
      <c r="G67" s="20">
        <v>0</v>
      </c>
      <c r="H67" s="20">
        <v>0</v>
      </c>
      <c r="I67" s="20">
        <v>0</v>
      </c>
      <c r="J67" s="34">
        <f t="shared" si="3"/>
        <v>2000</v>
      </c>
      <c r="K67" s="24" t="s">
        <v>91</v>
      </c>
    </row>
    <row r="68" spans="1:11" ht="24.75" customHeight="1">
      <c r="A68" s="25">
        <v>6</v>
      </c>
      <c r="B68" s="24" t="s">
        <v>96</v>
      </c>
      <c r="C68" s="18" t="s">
        <v>97</v>
      </c>
      <c r="D68" s="19">
        <v>4</v>
      </c>
      <c r="E68" s="20">
        <v>850</v>
      </c>
      <c r="F68" s="20">
        <v>0</v>
      </c>
      <c r="G68" s="20">
        <v>0</v>
      </c>
      <c r="H68" s="20">
        <v>0</v>
      </c>
      <c r="I68" s="20">
        <v>0</v>
      </c>
      <c r="J68" s="34">
        <f t="shared" si="3"/>
        <v>3400</v>
      </c>
      <c r="K68" s="24" t="s">
        <v>98</v>
      </c>
    </row>
    <row r="69" spans="1:11" ht="24.75" customHeight="1">
      <c r="A69" s="25">
        <v>7</v>
      </c>
      <c r="B69" s="24" t="s">
        <v>99</v>
      </c>
      <c r="C69" s="18" t="s">
        <v>71</v>
      </c>
      <c r="D69" s="19">
        <v>3.5</v>
      </c>
      <c r="E69" s="37">
        <v>1200</v>
      </c>
      <c r="F69" s="20">
        <v>0</v>
      </c>
      <c r="G69" s="20">
        <v>0</v>
      </c>
      <c r="H69" s="20">
        <v>0</v>
      </c>
      <c r="I69" s="20">
        <v>0</v>
      </c>
      <c r="J69" s="34">
        <f t="shared" si="3"/>
        <v>4200</v>
      </c>
      <c r="K69" s="24" t="s">
        <v>100</v>
      </c>
    </row>
    <row r="70" spans="1:11" ht="24.75" customHeight="1">
      <c r="A70" s="25">
        <v>12</v>
      </c>
      <c r="B70" s="24" t="s">
        <v>101</v>
      </c>
      <c r="C70" s="18" t="s">
        <v>102</v>
      </c>
      <c r="D70" s="19">
        <v>1</v>
      </c>
      <c r="E70" s="37" t="s">
        <v>103</v>
      </c>
      <c r="F70" s="20">
        <v>0</v>
      </c>
      <c r="G70" s="20">
        <v>0</v>
      </c>
      <c r="H70" s="20">
        <v>0</v>
      </c>
      <c r="I70" s="20">
        <v>0</v>
      </c>
      <c r="J70" s="34">
        <f t="shared" si="3"/>
        <v>899</v>
      </c>
      <c r="K70" s="24" t="s">
        <v>104</v>
      </c>
    </row>
    <row r="71" spans="1:11" ht="24.75" customHeight="1">
      <c r="A71" s="25">
        <v>13</v>
      </c>
      <c r="B71" s="24" t="s">
        <v>105</v>
      </c>
      <c r="C71" s="18" t="s">
        <v>27</v>
      </c>
      <c r="D71" s="19">
        <v>1</v>
      </c>
      <c r="E71" s="37" t="s">
        <v>106</v>
      </c>
      <c r="F71" s="20">
        <v>0</v>
      </c>
      <c r="G71" s="20">
        <v>0</v>
      </c>
      <c r="H71" s="20">
        <v>0</v>
      </c>
      <c r="I71" s="20">
        <v>0</v>
      </c>
      <c r="J71" s="34">
        <f t="shared" si="3"/>
        <v>2300</v>
      </c>
      <c r="K71" s="24"/>
    </row>
    <row r="72" spans="1:11" ht="24.75" customHeight="1">
      <c r="A72" s="25">
        <v>14</v>
      </c>
      <c r="B72" s="24" t="s">
        <v>107</v>
      </c>
      <c r="C72" s="18" t="s">
        <v>27</v>
      </c>
      <c r="D72" s="19">
        <v>1</v>
      </c>
      <c r="E72" s="37" t="s">
        <v>108</v>
      </c>
      <c r="F72" s="20">
        <v>0</v>
      </c>
      <c r="G72" s="20">
        <v>0</v>
      </c>
      <c r="H72" s="20">
        <v>0</v>
      </c>
      <c r="I72" s="20">
        <v>0</v>
      </c>
      <c r="J72" s="34">
        <f t="shared" si="3"/>
        <v>800</v>
      </c>
      <c r="K72" s="24" t="s">
        <v>109</v>
      </c>
    </row>
    <row r="73" spans="1:11" ht="24.75" customHeight="1">
      <c r="A73" s="25">
        <v>15</v>
      </c>
      <c r="B73" s="24" t="s">
        <v>110</v>
      </c>
      <c r="C73" s="18" t="s">
        <v>27</v>
      </c>
      <c r="D73" s="19">
        <v>1</v>
      </c>
      <c r="E73" s="37" t="s">
        <v>111</v>
      </c>
      <c r="F73" s="20">
        <v>0</v>
      </c>
      <c r="G73" s="20">
        <v>0</v>
      </c>
      <c r="H73" s="20">
        <v>0</v>
      </c>
      <c r="I73" s="20">
        <v>0</v>
      </c>
      <c r="J73" s="34">
        <f t="shared" si="3"/>
        <v>1200</v>
      </c>
      <c r="K73" s="24" t="s">
        <v>112</v>
      </c>
    </row>
    <row r="74" spans="1:11" ht="24.75" customHeight="1">
      <c r="A74" s="25">
        <v>17</v>
      </c>
      <c r="B74" s="24" t="s">
        <v>113</v>
      </c>
      <c r="C74" s="18" t="s">
        <v>102</v>
      </c>
      <c r="D74" s="19">
        <v>1</v>
      </c>
      <c r="E74" s="37" t="s">
        <v>111</v>
      </c>
      <c r="F74" s="20">
        <v>0</v>
      </c>
      <c r="G74" s="20">
        <v>0</v>
      </c>
      <c r="H74" s="20">
        <v>0</v>
      </c>
      <c r="I74" s="20">
        <v>0</v>
      </c>
      <c r="J74" s="34">
        <f t="shared" si="3"/>
        <v>1200</v>
      </c>
      <c r="K74" s="24"/>
    </row>
    <row r="75" spans="1:11" ht="24.75" customHeight="1">
      <c r="A75" s="25">
        <v>18</v>
      </c>
      <c r="B75" s="24" t="s">
        <v>114</v>
      </c>
      <c r="C75" s="18" t="s">
        <v>97</v>
      </c>
      <c r="D75" s="19">
        <v>1</v>
      </c>
      <c r="E75" s="37" t="s">
        <v>115</v>
      </c>
      <c r="F75" s="20">
        <v>0</v>
      </c>
      <c r="G75" s="20">
        <v>0</v>
      </c>
      <c r="H75" s="20">
        <v>0</v>
      </c>
      <c r="I75" s="20">
        <v>0</v>
      </c>
      <c r="J75" s="34">
        <f t="shared" si="3"/>
        <v>1500</v>
      </c>
      <c r="K75" s="24"/>
    </row>
    <row r="76" spans="1:11" ht="24.75" customHeight="1">
      <c r="A76" s="25">
        <v>19</v>
      </c>
      <c r="B76" s="24" t="s">
        <v>116</v>
      </c>
      <c r="C76" s="18" t="s">
        <v>97</v>
      </c>
      <c r="D76" s="19">
        <v>1</v>
      </c>
      <c r="E76" s="37" t="s">
        <v>117</v>
      </c>
      <c r="F76" s="20">
        <v>0</v>
      </c>
      <c r="G76" s="20">
        <v>0</v>
      </c>
      <c r="H76" s="20">
        <v>0</v>
      </c>
      <c r="I76" s="20">
        <v>0</v>
      </c>
      <c r="J76" s="34">
        <f t="shared" si="3"/>
        <v>2800</v>
      </c>
      <c r="K76" s="24"/>
    </row>
    <row r="77" spans="1:11" ht="24.75" customHeight="1">
      <c r="A77" s="25">
        <v>20</v>
      </c>
      <c r="B77" s="24" t="s">
        <v>118</v>
      </c>
      <c r="C77" s="18" t="s">
        <v>27</v>
      </c>
      <c r="D77" s="19">
        <v>1</v>
      </c>
      <c r="E77" s="37" t="s">
        <v>119</v>
      </c>
      <c r="F77" s="20">
        <v>0</v>
      </c>
      <c r="G77" s="20">
        <v>0</v>
      </c>
      <c r="H77" s="20">
        <v>0</v>
      </c>
      <c r="I77" s="20">
        <v>0</v>
      </c>
      <c r="J77" s="34">
        <f t="shared" si="3"/>
        <v>3200</v>
      </c>
      <c r="K77" s="24"/>
    </row>
    <row r="78" spans="1:11" ht="24.75" customHeight="1">
      <c r="A78" s="25">
        <v>20</v>
      </c>
      <c r="B78" s="24" t="s">
        <v>120</v>
      </c>
      <c r="C78" s="18" t="s">
        <v>102</v>
      </c>
      <c r="D78" s="19">
        <v>1</v>
      </c>
      <c r="E78" s="37" t="s">
        <v>121</v>
      </c>
      <c r="F78" s="20">
        <v>0</v>
      </c>
      <c r="G78" s="20">
        <v>0</v>
      </c>
      <c r="H78" s="20">
        <v>0</v>
      </c>
      <c r="I78" s="20">
        <v>0</v>
      </c>
      <c r="J78" s="34">
        <f t="shared" si="3"/>
        <v>1000</v>
      </c>
      <c r="K78" s="24"/>
    </row>
    <row r="79" spans="1:11" ht="24.75" customHeight="1">
      <c r="A79" s="25">
        <v>22</v>
      </c>
      <c r="B79" s="24" t="s">
        <v>122</v>
      </c>
      <c r="C79" s="18" t="s">
        <v>15</v>
      </c>
      <c r="D79" s="19">
        <v>59</v>
      </c>
      <c r="E79" s="37" t="s">
        <v>123</v>
      </c>
      <c r="F79" s="20">
        <v>0</v>
      </c>
      <c r="G79" s="20">
        <v>0</v>
      </c>
      <c r="H79" s="20">
        <v>0</v>
      </c>
      <c r="I79" s="20">
        <v>0</v>
      </c>
      <c r="J79" s="34">
        <f t="shared" si="3"/>
        <v>5015</v>
      </c>
      <c r="K79" s="24" t="s">
        <v>124</v>
      </c>
    </row>
    <row r="80" spans="1:11" ht="24.75" customHeight="1">
      <c r="A80" s="25">
        <v>23</v>
      </c>
      <c r="B80" s="24" t="s">
        <v>125</v>
      </c>
      <c r="C80" s="18" t="s">
        <v>15</v>
      </c>
      <c r="D80" s="19">
        <v>16</v>
      </c>
      <c r="E80" s="37" t="s">
        <v>126</v>
      </c>
      <c r="F80" s="20">
        <v>0</v>
      </c>
      <c r="G80" s="20">
        <v>0</v>
      </c>
      <c r="H80" s="20">
        <v>0</v>
      </c>
      <c r="I80" s="20">
        <v>0</v>
      </c>
      <c r="J80" s="34">
        <f t="shared" si="3"/>
        <v>7200</v>
      </c>
      <c r="K80" s="24"/>
    </row>
    <row r="81" spans="1:11" ht="24.75" customHeight="1">
      <c r="A81" s="25">
        <v>23</v>
      </c>
      <c r="B81" s="24" t="s">
        <v>127</v>
      </c>
      <c r="C81" s="18" t="s">
        <v>128</v>
      </c>
      <c r="D81" s="19">
        <v>2</v>
      </c>
      <c r="E81" s="37" t="s">
        <v>115</v>
      </c>
      <c r="F81" s="20">
        <v>0</v>
      </c>
      <c r="G81" s="20">
        <v>0</v>
      </c>
      <c r="H81" s="20">
        <v>0</v>
      </c>
      <c r="I81" s="20">
        <v>0</v>
      </c>
      <c r="J81" s="34">
        <f t="shared" si="3"/>
        <v>3000</v>
      </c>
      <c r="K81" s="24" t="s">
        <v>129</v>
      </c>
    </row>
    <row r="82" spans="1:11" ht="24.75" customHeight="1">
      <c r="A82" s="25">
        <v>24</v>
      </c>
      <c r="B82" s="24" t="s">
        <v>130</v>
      </c>
      <c r="C82" s="18" t="s">
        <v>97</v>
      </c>
      <c r="D82" s="19">
        <v>1</v>
      </c>
      <c r="E82" s="37" t="s">
        <v>131</v>
      </c>
      <c r="F82" s="20">
        <v>0</v>
      </c>
      <c r="G82" s="20">
        <v>0</v>
      </c>
      <c r="H82" s="20">
        <v>0</v>
      </c>
      <c r="I82" s="20">
        <v>0</v>
      </c>
      <c r="J82" s="34">
        <f t="shared" si="3"/>
        <v>3000</v>
      </c>
      <c r="K82" s="24" t="s">
        <v>132</v>
      </c>
    </row>
    <row r="83" spans="1:11" ht="24.75" customHeight="1">
      <c r="A83" s="25">
        <v>26</v>
      </c>
      <c r="B83" s="24" t="s">
        <v>133</v>
      </c>
      <c r="C83" s="18" t="s">
        <v>27</v>
      </c>
      <c r="D83" s="19">
        <v>1</v>
      </c>
      <c r="E83" s="37" t="s">
        <v>134</v>
      </c>
      <c r="F83" s="20">
        <v>0</v>
      </c>
      <c r="G83" s="20">
        <v>0</v>
      </c>
      <c r="H83" s="20">
        <v>0</v>
      </c>
      <c r="I83" s="20">
        <v>0</v>
      </c>
      <c r="J83" s="34">
        <f t="shared" si="3"/>
        <v>500</v>
      </c>
      <c r="K83" s="24" t="s">
        <v>135</v>
      </c>
    </row>
    <row r="84" spans="1:11" ht="24.75" customHeight="1">
      <c r="A84" s="25">
        <v>27</v>
      </c>
      <c r="B84" s="24" t="s">
        <v>136</v>
      </c>
      <c r="C84" s="18" t="s">
        <v>137</v>
      </c>
      <c r="D84" s="19">
        <v>5</v>
      </c>
      <c r="E84" s="37" t="s">
        <v>138</v>
      </c>
      <c r="F84" s="20">
        <v>0</v>
      </c>
      <c r="G84" s="20">
        <v>0</v>
      </c>
      <c r="H84" s="20">
        <v>0</v>
      </c>
      <c r="I84" s="20">
        <v>0</v>
      </c>
      <c r="J84" s="34">
        <f t="shared" si="3"/>
        <v>600</v>
      </c>
      <c r="K84" s="24" t="s">
        <v>139</v>
      </c>
    </row>
    <row r="85" spans="1:11" ht="24.75" customHeight="1">
      <c r="A85" s="25">
        <v>28</v>
      </c>
      <c r="B85" s="24" t="s">
        <v>140</v>
      </c>
      <c r="C85" s="18" t="s">
        <v>27</v>
      </c>
      <c r="D85" s="19">
        <v>1</v>
      </c>
      <c r="E85" s="37" t="s">
        <v>115</v>
      </c>
      <c r="F85" s="20">
        <v>0</v>
      </c>
      <c r="G85" s="20">
        <v>0</v>
      </c>
      <c r="H85" s="20">
        <v>0</v>
      </c>
      <c r="I85" s="20">
        <v>0</v>
      </c>
      <c r="J85" s="34">
        <f t="shared" si="3"/>
        <v>1500</v>
      </c>
      <c r="K85" s="24" t="s">
        <v>141</v>
      </c>
    </row>
    <row r="86" spans="1:12" s="7" customFormat="1" ht="24.75" customHeight="1">
      <c r="A86" s="27" t="s">
        <v>86</v>
      </c>
      <c r="B86" s="28" t="s">
        <v>142</v>
      </c>
      <c r="C86" s="27" t="s">
        <v>87</v>
      </c>
      <c r="D86" s="29"/>
      <c r="E86" s="30"/>
      <c r="F86" s="30"/>
      <c r="G86" s="30"/>
      <c r="H86" s="31"/>
      <c r="I86" s="30"/>
      <c r="J86" s="35">
        <f>SUM(J64:J85)</f>
        <v>48914</v>
      </c>
      <c r="K86" s="28"/>
      <c r="L86" s="36"/>
    </row>
    <row r="87" spans="1:12" s="7" customFormat="1" ht="24.75" customHeight="1">
      <c r="A87" s="27" t="s">
        <v>143</v>
      </c>
      <c r="B87" s="28" t="s">
        <v>144</v>
      </c>
      <c r="C87" s="27" t="s">
        <v>87</v>
      </c>
      <c r="D87" s="29"/>
      <c r="E87" s="30"/>
      <c r="F87" s="30"/>
      <c r="G87" s="30"/>
      <c r="H87" s="31"/>
      <c r="I87" s="30"/>
      <c r="J87" s="35">
        <f>SUM(J86+J62)</f>
        <v>92012.7285</v>
      </c>
      <c r="K87" s="28"/>
      <c r="L87" s="36"/>
    </row>
    <row r="88" spans="1:35" s="8" customFormat="1" ht="28.5" customHeight="1">
      <c r="A88" s="41" t="s">
        <v>145</v>
      </c>
      <c r="B88" s="41"/>
      <c r="C88" s="41"/>
      <c r="D88" s="41"/>
      <c r="E88" s="41"/>
      <c r="F88" s="41"/>
      <c r="G88" s="41"/>
      <c r="H88" s="41"/>
      <c r="I88" s="41"/>
      <c r="J88" s="41"/>
      <c r="K88" s="42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</row>
    <row r="89" spans="1:11" s="9" customFormat="1" ht="21.75" customHeight="1">
      <c r="A89" s="41" t="s">
        <v>146</v>
      </c>
      <c r="B89" s="41"/>
      <c r="C89" s="41"/>
      <c r="D89" s="41"/>
      <c r="E89" s="41"/>
      <c r="F89" s="41"/>
      <c r="G89" s="41"/>
      <c r="H89" s="41"/>
      <c r="I89" s="41"/>
      <c r="J89" s="41"/>
      <c r="K89" s="42"/>
    </row>
    <row r="90" spans="1:11" s="9" customFormat="1" ht="21.75" customHeight="1">
      <c r="A90" s="41" t="s">
        <v>147</v>
      </c>
      <c r="B90" s="41"/>
      <c r="C90" s="41"/>
      <c r="D90" s="41"/>
      <c r="E90" s="41"/>
      <c r="F90" s="41"/>
      <c r="G90" s="41"/>
      <c r="H90" s="41"/>
      <c r="I90" s="41"/>
      <c r="J90" s="41"/>
      <c r="K90" s="42"/>
    </row>
    <row r="91" spans="1:11" s="9" customFormat="1" ht="21.75" customHeight="1">
      <c r="A91" s="41" t="s">
        <v>148</v>
      </c>
      <c r="B91" s="41"/>
      <c r="C91" s="41"/>
      <c r="D91" s="41"/>
      <c r="E91" s="41"/>
      <c r="F91" s="41"/>
      <c r="G91" s="41"/>
      <c r="H91" s="41"/>
      <c r="I91" s="41"/>
      <c r="J91" s="41"/>
      <c r="K91" s="42"/>
    </row>
    <row r="92" spans="1:11" s="9" customFormat="1" ht="21.75" customHeight="1">
      <c r="A92" s="41" t="s">
        <v>149</v>
      </c>
      <c r="B92" s="41"/>
      <c r="C92" s="41"/>
      <c r="D92" s="41"/>
      <c r="E92" s="41"/>
      <c r="F92" s="41"/>
      <c r="G92" s="41"/>
      <c r="H92" s="41"/>
      <c r="I92" s="41"/>
      <c r="J92" s="41"/>
      <c r="K92" s="42"/>
    </row>
    <row r="93" spans="1:11" s="9" customFormat="1" ht="21.75" customHeight="1">
      <c r="A93" s="41" t="s">
        <v>150</v>
      </c>
      <c r="B93" s="41"/>
      <c r="C93" s="41"/>
      <c r="D93" s="41"/>
      <c r="E93" s="41"/>
      <c r="F93" s="41"/>
      <c r="G93" s="41"/>
      <c r="H93" s="41"/>
      <c r="I93" s="41"/>
      <c r="J93" s="41"/>
      <c r="K93" s="42"/>
    </row>
    <row r="94" spans="1:11" s="9" customFormat="1" ht="21.75" customHeight="1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0"/>
    </row>
  </sheetData>
  <sheetProtection/>
  <mergeCells count="19">
    <mergeCell ref="A1:K1"/>
    <mergeCell ref="A2:K2"/>
    <mergeCell ref="A4:B4"/>
    <mergeCell ref="A13:B13"/>
    <mergeCell ref="A19:B19"/>
    <mergeCell ref="A25:B25"/>
    <mergeCell ref="A32:B32"/>
    <mergeCell ref="A38:B38"/>
    <mergeCell ref="A43:B43"/>
    <mergeCell ref="A47:B47"/>
    <mergeCell ref="A55:B55"/>
    <mergeCell ref="A63:B63"/>
    <mergeCell ref="A94:K94"/>
    <mergeCell ref="A88:K88"/>
    <mergeCell ref="A89:K89"/>
    <mergeCell ref="A90:K90"/>
    <mergeCell ref="A91:K91"/>
    <mergeCell ref="A92:K92"/>
    <mergeCell ref="A93:K93"/>
  </mergeCells>
  <printOptions/>
  <pageMargins left="0.08" right="0.08" top="0.24" bottom="0.24" header="0.51" footer="0.16"/>
  <pageSetup horizontalDpi="600" verticalDpi="600" orientation="landscape" paperSize="9"/>
  <headerFooter scaleWithDoc="0" alignWithMargins="0">
    <oddHeader>&amp;C第 &amp;P 页，共 &amp;N 页</oddHeader>
    <oddFooter>&amp;L&amp;"宋体,常规"工程量提供：&amp;C&amp;"宋体,常规"第&amp;"Arial,常规" &amp;P &amp;"宋体,常规"页，共&amp;"Arial,常规" &amp;N &amp;"宋体,常规"页&amp;R&amp;"宋体,常规"甲方认可签字：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2009-08-14T11:25:00Z</cp:lastPrinted>
  <dcterms:created xsi:type="dcterms:W3CDTF">2006-07-11T06:17:52Z</dcterms:created>
  <dcterms:modified xsi:type="dcterms:W3CDTF">2019-02-21T03:40:38Z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