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tabRatio="900" activeTab="0"/>
  </bookViews>
  <sheets>
    <sheet name="65平米" sheetId="1" r:id="rId1"/>
  </sheets>
  <definedNames>
    <definedName name="_xlnm.Print_Titles" localSheetId="0">'65平米'!$1:$3</definedName>
  </definedNames>
  <calcPr fullCalcOnLoad="1"/>
</workbook>
</file>

<file path=xl/sharedStrings.xml><?xml version="1.0" encoding="utf-8"?>
<sst xmlns="http://schemas.openxmlformats.org/spreadsheetml/2006/main" count="267" uniqueCount="151">
  <si>
    <t>直接费</t>
  </si>
  <si>
    <t>甲方（业主）姓名:       联系方式：                套内面积：65  工程地点：       编制日期：</t>
  </si>
  <si>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</si>
  <si>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</si>
  <si>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</si>
  <si>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</si>
  <si>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</si>
  <si>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</si>
  <si>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</si>
  <si>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</si>
  <si>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</si>
  <si>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</si>
  <si>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</si>
  <si>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客厅、餐厅工程</t>
  </si>
  <si>
    <t>·石膏板吊顶</t>
  </si>
  <si>
    <t>平方米</t>
  </si>
  <si>
    <t>泰山石膏板面层，木龙骨,9.5mm石膏板</t>
  </si>
  <si>
    <t>·顶面腻子</t>
  </si>
  <si>
    <t>披刮腻子(施乐福腻子)打磨三遍并打磨平整。</t>
  </si>
  <si>
    <t>·顶面乳胶漆(多乐士家丽安净味)</t>
  </si>
  <si>
    <t>顶面乳胶漆(多乐士家丽安净味)（滚刷一底两遍，含宏漆01底漆）</t>
  </si>
  <si>
    <t>·墙面腻子</t>
  </si>
  <si>
    <t>·门坎石安装</t>
  </si>
  <si>
    <t>块</t>
  </si>
  <si>
    <t>国标32.5#水泥砂浆及人工，</t>
  </si>
  <si>
    <t>·电视墙造型</t>
  </si>
  <si>
    <t>项</t>
  </si>
  <si>
    <t>估算</t>
  </si>
  <si>
    <t>·地面铺地砖600*600</t>
  </si>
  <si>
    <t>国标32.5#水泥砂浆及人工，采用干贴工艺 ，放样、切割、底面括水泥浆铺贴(不含地砖主材费；厚度3cm以上，另做垫层)</t>
  </si>
  <si>
    <t>·顶角线</t>
  </si>
  <si>
    <t>米</t>
  </si>
  <si>
    <t>石膏线条</t>
  </si>
  <si>
    <t>卧室1工程</t>
  </si>
  <si>
    <t>·墙面乳胶漆(多乐士家丽安净味)</t>
  </si>
  <si>
    <t>卫生间工程</t>
  </si>
  <si>
    <t>·地面防漏处理</t>
  </si>
  <si>
    <t>水泥砂浆混合"劳亚尔"沙浆防水涂料刷三遍(找平另计)</t>
  </si>
  <si>
    <t>·卫生间回填</t>
  </si>
  <si>
    <t>轻质砖渣或者建筑碎块回填(综合价)，厚度在6cm内不做调整,此价包含找平</t>
  </si>
  <si>
    <t>·地面铺地砖300*300</t>
  </si>
  <si>
    <t>·包上、下水管道</t>
  </si>
  <si>
    <t>根</t>
  </si>
  <si>
    <t>水泥砂浆或木工板包管柱</t>
  </si>
  <si>
    <t>·墙面防水处理</t>
  </si>
  <si>
    <t>水泥砂浆混合"劳亚尔"沙浆防水涂料刷一遍,局部开槽处二遍(找平另计)。高度标准：厨房1200mm。  卫生间满刷。</t>
  </si>
  <si>
    <t>·墙面铺墙面砖250*330</t>
  </si>
  <si>
    <t>国标32.5#水泥砂浆及人工，采用干贴工艺 ，放样、铺贴(不含墙面砖主材费；厚度3cm以上，另做垫层)</t>
  </si>
  <si>
    <t>厨房工程</t>
  </si>
  <si>
    <t>水泥砂浆混合"劳亚尔"沙浆防水涂料刷三遍</t>
  </si>
  <si>
    <t xml:space="preserve"> 阳台工程</t>
  </si>
  <si>
    <t>披刮腻子(施乐福腻子)打磨三遍</t>
  </si>
  <si>
    <t>·地面铺地砖</t>
  </si>
  <si>
    <t>综合价，厚度在3cm内不做调整</t>
  </si>
  <si>
    <t>水电工程(水部分)</t>
  </si>
  <si>
    <t>·厨房水管铺设</t>
  </si>
  <si>
    <t>间</t>
  </si>
  <si>
    <t>金牛PPR冷热水管(20#)各一路,丝口连接,开槽、定位，按实铺管延长米计算</t>
  </si>
  <si>
    <t>·卫生间水管铺设</t>
  </si>
  <si>
    <t>·厨房煤气管及配件</t>
  </si>
  <si>
    <t>日丰管.不含气嘴，如超出12米另计费用。</t>
  </si>
  <si>
    <t>水电工程(强\弱电部分)</t>
  </si>
  <si>
    <t>·弱电部分</t>
  </si>
  <si>
    <t>秋叶原</t>
  </si>
  <si>
    <t>·4mm强电</t>
  </si>
  <si>
    <t>鸽牌或泰山电线空调4mm,厨房4mm，插座2.5mm,灯线1.5mm</t>
  </si>
  <si>
    <t>·2.5mm强电</t>
  </si>
  <si>
    <t>·1.5mm强电</t>
  </si>
  <si>
    <t>·电路人工费</t>
  </si>
  <si>
    <t>清工费（含穿PVC管铺设，开关及插座面板、灯具的安装人工费）</t>
  </si>
  <si>
    <t>·石工开槽费</t>
  </si>
  <si>
    <t>包括所有管线槽。（分体空调、换气扇孔洞另计65元/个--甲供，剪力墙*2）</t>
  </si>
  <si>
    <t>·补线、管槽</t>
  </si>
  <si>
    <t>水泥砂浆修补，按水电造价的2%折米计算</t>
  </si>
  <si>
    <t>·得亿PVC线管</t>
  </si>
  <si>
    <t>得亿PVC(16#.20#)线管、三通、弯头、专用胶，（包含普通型线盒底盒）</t>
  </si>
  <si>
    <t>其它工程</t>
  </si>
  <si>
    <t>·成品保护费</t>
  </si>
  <si>
    <t>专用地面成品保护膜遮盖。</t>
  </si>
  <si>
    <t>·(平层)吊平顶、涂料零时设施费</t>
  </si>
  <si>
    <t>净高在2.5～3.5米之间。</t>
  </si>
  <si>
    <t>·材料搬运费</t>
  </si>
  <si>
    <t>只限于(材料采.电梯)搬运,不包含主材搬运。</t>
  </si>
  <si>
    <t>一</t>
  </si>
  <si>
    <t>元</t>
  </si>
  <si>
    <t>01+……</t>
  </si>
  <si>
    <t>主材预算</t>
  </si>
  <si>
    <t>·客厅地砖</t>
  </si>
  <si>
    <t>800*800   600*600 罗马磁砖</t>
  </si>
  <si>
    <t>·卧室地砖600*600</t>
  </si>
  <si>
    <t>·厨房地砖</t>
  </si>
  <si>
    <t>300*300</t>
  </si>
  <si>
    <t>·卫生间地砖</t>
  </si>
  <si>
    <t>·厨房墙砖</t>
  </si>
  <si>
    <t xml:space="preserve">300*300   </t>
  </si>
  <si>
    <t>·卫生间墙砖</t>
  </si>
  <si>
    <t>·套装门</t>
  </si>
  <si>
    <t>套</t>
  </si>
  <si>
    <t>美心套装门</t>
  </si>
  <si>
    <t>·厨柜</t>
  </si>
  <si>
    <t>欧克厨柜</t>
  </si>
  <si>
    <t>·隔断</t>
  </si>
  <si>
    <t>300</t>
  </si>
  <si>
    <t>·马桶</t>
  </si>
  <si>
    <t>个</t>
  </si>
  <si>
    <t>899</t>
  </si>
  <si>
    <t>金牌</t>
  </si>
  <si>
    <t>·灯具</t>
  </si>
  <si>
    <t>2300</t>
  </si>
  <si>
    <t>·开关面板</t>
  </si>
  <si>
    <t>800</t>
  </si>
  <si>
    <t>西门子</t>
  </si>
  <si>
    <t>·墙纸</t>
  </si>
  <si>
    <t>2000</t>
  </si>
  <si>
    <t>·酒水柜</t>
  </si>
  <si>
    <t>1200</t>
  </si>
  <si>
    <t>·餐桌</t>
  </si>
  <si>
    <t>1500</t>
  </si>
  <si>
    <t>·沙发</t>
  </si>
  <si>
    <t>2800</t>
  </si>
  <si>
    <t>·窗帘</t>
  </si>
  <si>
    <t>3200</t>
  </si>
  <si>
    <t>·玄关柜</t>
  </si>
  <si>
    <t>1000</t>
  </si>
  <si>
    <t>·卧房衣柜</t>
  </si>
  <si>
    <t>600</t>
  </si>
  <si>
    <t>·床</t>
  </si>
  <si>
    <t>张</t>
  </si>
  <si>
    <t>带床头柜</t>
  </si>
  <si>
    <t>·厨房三件套</t>
  </si>
  <si>
    <t>3000</t>
  </si>
  <si>
    <t>热水器  烟机  灶  淘菜盆 老板  万和</t>
  </si>
  <si>
    <t>·小五金</t>
  </si>
  <si>
    <t>500</t>
  </si>
  <si>
    <t>地漏 晾衣杆 丝塔子 厨卫挂件</t>
  </si>
  <si>
    <t>·挂画</t>
  </si>
  <si>
    <t>幅</t>
  </si>
  <si>
    <t>120</t>
  </si>
  <si>
    <t>客厅5幅</t>
  </si>
  <si>
    <t>·软装</t>
  </si>
  <si>
    <t xml:space="preserve">小摆件 </t>
  </si>
  <si>
    <t>主材价格</t>
  </si>
  <si>
    <t>二</t>
  </si>
  <si>
    <t>总价格</t>
  </si>
  <si>
    <t>附加备注说明：</t>
  </si>
  <si>
    <t xml:space="preserve">  １、施工现场使用主材及数量应严格以本预算表为准。</t>
  </si>
  <si>
    <t xml:space="preserve">  ２、施工项目以本预算表为准，若项目有增减，经甲乙双方签字认同后方可施工，则造价相应增减。</t>
  </si>
  <si>
    <t xml:space="preserve">  ３、不含物管押金，除渣费等费用。</t>
  </si>
  <si>
    <t xml:space="preserve">  ４、预算内不包含家具、电器设备、装饰品等。</t>
  </si>
  <si>
    <t xml:space="preserve">  ５、如设计图纸与预算不相符时以预算为准。</t>
  </si>
  <si>
    <t>装酷网预算表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</si>
</sst>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  <numFmt numFmtId="179" formatCode="0.0_);\(0.0\)"/>
    <numFmt numFmtId="180" formatCode="0_);[Red]\(0\)"/>
  </numFmts>
  <fonts count="64">
    <font>
      <sz val="10"/>
      <name val="Arial"/>
      <family val="2"/>
    </font>
    <font>
      <sz val="12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7.5"/>
      <name val="宋体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7.5"/>
      <name val="Arial"/>
      <family val="2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sz val="10"/>
      <color indexed="16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16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.5"/>
      <name val="宋体"/>
      <family val="0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1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3" applyNumberFormat="0" applyFill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7" applyNumberFormat="0" applyAlignment="0" applyProtection="0"/>
    <xf numFmtId="0" fontId="63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4" borderId="9" xfId="0" applyFont="1" applyFill="1" applyBorder="1" applyAlignment="1">
      <alignment horizontal="left" vertical="center"/>
    </xf>
    <xf numFmtId="176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7" fontId="13" fillId="34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177" fontId="16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177" fontId="18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177" fontId="15" fillId="34" borderId="10" xfId="0" applyNumberFormat="1" applyFont="1" applyFill="1" applyBorder="1" applyAlignment="1">
      <alignment horizontal="center" vertical="center" wrapText="1"/>
    </xf>
    <xf numFmtId="179" fontId="15" fillId="34" borderId="10" xfId="0" applyNumberFormat="1" applyFont="1" applyFill="1" applyBorder="1" applyAlignment="1">
      <alignment horizontal="center" vertical="center" wrapText="1"/>
    </xf>
    <xf numFmtId="177" fontId="21" fillId="34" borderId="10" xfId="0" applyNumberFormat="1" applyFont="1" applyFill="1" applyBorder="1" applyAlignment="1">
      <alignment horizontal="center" vertical="center" wrapText="1"/>
    </xf>
    <xf numFmtId="177" fontId="22" fillId="33" borderId="10" xfId="0" applyNumberFormat="1" applyFont="1" applyFill="1" applyBorder="1" applyAlignment="1">
      <alignment horizontal="center" vertical="center" wrapText="1"/>
    </xf>
    <xf numFmtId="177" fontId="23" fillId="33" borderId="10" xfId="0" applyNumberFormat="1" applyFont="1" applyFill="1" applyBorder="1" applyAlignment="1">
      <alignment horizontal="center" vertical="center" wrapText="1"/>
    </xf>
    <xf numFmtId="177" fontId="23" fillId="35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center" vertical="center" wrapText="1"/>
    </xf>
    <xf numFmtId="177" fontId="15" fillId="34" borderId="11" xfId="0" applyNumberFormat="1" applyFont="1" applyFill="1" applyBorder="1" applyAlignment="1">
      <alignment horizontal="center" vertical="center" wrapText="1"/>
    </xf>
    <xf numFmtId="179" fontId="15" fillId="34" borderId="11" xfId="0" applyNumberFormat="1" applyFont="1" applyFill="1" applyBorder="1" applyAlignment="1">
      <alignment horizontal="center" vertical="center" wrapText="1"/>
    </xf>
    <xf numFmtId="177" fontId="23" fillId="35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0" fontId="24" fillId="36" borderId="13" xfId="0" applyFont="1" applyFill="1" applyBorder="1" applyAlignment="1">
      <alignment/>
    </xf>
    <xf numFmtId="0" fontId="24" fillId="36" borderId="14" xfId="0" applyFont="1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K2"/>
    </sheetView>
  </sheetViews>
  <sheetFormatPr defaultColWidth="9.140625" defaultRowHeight="21.75" customHeight="1"/>
  <cols>
    <col min="1" max="1" width="4.421875" style="10" customWidth="1"/>
    <col min="2" max="2" width="21.140625" style="11" customWidth="1"/>
    <col min="3" max="3" width="5.28125" style="10" customWidth="1"/>
    <col min="4" max="4" width="6.28125" style="12" customWidth="1"/>
    <col min="5" max="5" width="9.421875" style="13" customWidth="1"/>
    <col min="6" max="7" width="8.140625" style="13" customWidth="1"/>
    <col min="8" max="8" width="10.00390625" style="13" customWidth="1"/>
    <col min="9" max="9" width="8.140625" style="13" customWidth="1"/>
    <col min="10" max="10" width="16.28125" style="14" customWidth="1"/>
    <col min="11" max="11" width="54.57421875" style="11" customWidth="1"/>
    <col min="12" max="12" width="12.7109375" style="10" bestFit="1" customWidth="1"/>
    <col min="13" max="13" width="11.421875" style="10" bestFit="1" customWidth="1"/>
    <col min="14" max="16384" width="9.140625" style="10" customWidth="1"/>
  </cols>
  <sheetData>
    <row r="1" spans="1:11" s="1" customFormat="1" ht="37.5" customHeight="1">
      <c r="A1" s="53" t="s">
        <v>150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2" customFormat="1" ht="26.2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3" customFormat="1" ht="19.5" customHeight="1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32" t="s">
        <v>11</v>
      </c>
      <c r="K3" s="15" t="s">
        <v>12</v>
      </c>
    </row>
    <row r="4" spans="1:11" ht="24.75" customHeight="1">
      <c r="A4" s="47" t="s">
        <v>13</v>
      </c>
      <c r="B4" s="47"/>
      <c r="C4" s="18"/>
      <c r="D4" s="19"/>
      <c r="E4" s="20"/>
      <c r="F4" s="20"/>
      <c r="G4" s="20"/>
      <c r="H4" s="20"/>
      <c r="I4" s="20"/>
      <c r="J4" s="33"/>
      <c r="K4" s="24"/>
    </row>
    <row r="5" spans="1:11" s="4" customFormat="1" ht="26.25" customHeight="1">
      <c r="A5" s="21">
        <v>1</v>
      </c>
      <c r="B5" s="22" t="s">
        <v>14</v>
      </c>
      <c r="C5" s="21" t="s">
        <v>15</v>
      </c>
      <c r="D5" s="21">
        <v>15</v>
      </c>
      <c r="E5" s="23">
        <v>70</v>
      </c>
      <c r="F5" s="23">
        <v>0</v>
      </c>
      <c r="G5" s="23">
        <v>2.2</v>
      </c>
      <c r="H5" s="23">
        <v>50</v>
      </c>
      <c r="I5" s="23">
        <v>4.2</v>
      </c>
      <c r="J5" s="34">
        <f aca="true" t="shared" si="0" ref="J5:J13">D5*(E5+F5+G5+H5+I5)</f>
        <v>1896</v>
      </c>
      <c r="K5" s="22" t="s">
        <v>16</v>
      </c>
    </row>
    <row r="6" spans="1:11" s="4" customFormat="1" ht="24.75" customHeight="1">
      <c r="A6" s="21">
        <v>2</v>
      </c>
      <c r="B6" s="24" t="s">
        <v>17</v>
      </c>
      <c r="C6" s="18" t="s">
        <v>15</v>
      </c>
      <c r="D6" s="21">
        <v>26</v>
      </c>
      <c r="E6" s="20">
        <v>9</v>
      </c>
      <c r="F6" s="20">
        <v>0.805</v>
      </c>
      <c r="G6" s="20">
        <v>0</v>
      </c>
      <c r="H6" s="20">
        <v>8.5</v>
      </c>
      <c r="I6" s="20">
        <v>0.2</v>
      </c>
      <c r="J6" s="34">
        <f t="shared" si="0"/>
        <v>481.13</v>
      </c>
      <c r="K6" s="24" t="s">
        <v>18</v>
      </c>
    </row>
    <row r="7" spans="1:11" ht="24.75" customHeight="1">
      <c r="A7" s="21">
        <v>3</v>
      </c>
      <c r="B7" s="24" t="s">
        <v>19</v>
      </c>
      <c r="C7" s="18" t="s">
        <v>15</v>
      </c>
      <c r="D7" s="21">
        <v>26</v>
      </c>
      <c r="E7" s="20">
        <v>6</v>
      </c>
      <c r="F7" s="20">
        <v>1</v>
      </c>
      <c r="G7" s="20">
        <v>0</v>
      </c>
      <c r="H7" s="20">
        <v>6.5</v>
      </c>
      <c r="I7" s="20">
        <v>0.2</v>
      </c>
      <c r="J7" s="34">
        <f t="shared" si="0"/>
        <v>356.2</v>
      </c>
      <c r="K7" s="24" t="s">
        <v>20</v>
      </c>
    </row>
    <row r="8" spans="1:11" ht="24.75" customHeight="1">
      <c r="A8" s="21">
        <v>4</v>
      </c>
      <c r="B8" s="24" t="s">
        <v>21</v>
      </c>
      <c r="C8" s="18" t="s">
        <v>15</v>
      </c>
      <c r="D8" s="21">
        <v>83</v>
      </c>
      <c r="E8" s="20">
        <v>8</v>
      </c>
      <c r="F8" s="20">
        <v>0.805</v>
      </c>
      <c r="G8" s="20">
        <v>0</v>
      </c>
      <c r="H8" s="20">
        <v>8.5</v>
      </c>
      <c r="I8" s="20">
        <v>0.2</v>
      </c>
      <c r="J8" s="34">
        <f t="shared" si="0"/>
        <v>1452.915</v>
      </c>
      <c r="K8" s="24" t="s">
        <v>18</v>
      </c>
    </row>
    <row r="9" spans="1:11" s="5" customFormat="1" ht="24.75" customHeight="1">
      <c r="A9" s="21">
        <v>5</v>
      </c>
      <c r="B9" s="24" t="s">
        <v>19</v>
      </c>
      <c r="C9" s="18" t="s">
        <v>15</v>
      </c>
      <c r="D9" s="21">
        <v>83</v>
      </c>
      <c r="E9" s="20">
        <v>6</v>
      </c>
      <c r="F9" s="20">
        <v>1</v>
      </c>
      <c r="G9" s="20">
        <v>0</v>
      </c>
      <c r="H9" s="20">
        <v>6.5</v>
      </c>
      <c r="I9" s="20">
        <v>0.2</v>
      </c>
      <c r="J9" s="34">
        <f t="shared" si="0"/>
        <v>1137.1</v>
      </c>
      <c r="K9" s="24" t="s">
        <v>20</v>
      </c>
    </row>
    <row r="10" spans="1:11" ht="24.75" customHeight="1">
      <c r="A10" s="18">
        <v>6</v>
      </c>
      <c r="B10" s="24" t="s">
        <v>22</v>
      </c>
      <c r="C10" s="18" t="s">
        <v>23</v>
      </c>
      <c r="D10" s="21">
        <v>1</v>
      </c>
      <c r="E10" s="20">
        <v>0</v>
      </c>
      <c r="F10" s="20">
        <v>10</v>
      </c>
      <c r="G10" s="20">
        <v>0.8</v>
      </c>
      <c r="H10" s="20">
        <v>10</v>
      </c>
      <c r="I10" s="20">
        <v>0</v>
      </c>
      <c r="J10" s="34">
        <f t="shared" si="0"/>
        <v>20.8</v>
      </c>
      <c r="K10" s="24" t="s">
        <v>24</v>
      </c>
    </row>
    <row r="11" spans="1:11" ht="24.75" customHeight="1">
      <c r="A11" s="18">
        <v>7</v>
      </c>
      <c r="B11" s="24" t="s">
        <v>25</v>
      </c>
      <c r="C11" s="18" t="s">
        <v>26</v>
      </c>
      <c r="D11" s="21">
        <v>1</v>
      </c>
      <c r="E11" s="20">
        <v>0</v>
      </c>
      <c r="F11" s="20">
        <v>500</v>
      </c>
      <c r="G11" s="20">
        <v>0.8</v>
      </c>
      <c r="H11" s="20">
        <v>400</v>
      </c>
      <c r="I11" s="20">
        <v>0</v>
      </c>
      <c r="J11" s="34">
        <f t="shared" si="0"/>
        <v>900.8</v>
      </c>
      <c r="K11" s="24" t="s">
        <v>27</v>
      </c>
    </row>
    <row r="12" spans="1:11" ht="24.75" customHeight="1">
      <c r="A12" s="18">
        <v>8</v>
      </c>
      <c r="B12" s="24" t="s">
        <v>28</v>
      </c>
      <c r="C12" s="18" t="s">
        <v>15</v>
      </c>
      <c r="D12" s="21">
        <v>26</v>
      </c>
      <c r="E12" s="20">
        <v>0</v>
      </c>
      <c r="F12" s="20">
        <v>20</v>
      </c>
      <c r="G12" s="20">
        <v>0.8</v>
      </c>
      <c r="H12" s="20">
        <v>35</v>
      </c>
      <c r="I12" s="20">
        <v>0</v>
      </c>
      <c r="J12" s="34">
        <f t="shared" si="0"/>
        <v>1450.8</v>
      </c>
      <c r="K12" s="24" t="s">
        <v>29</v>
      </c>
    </row>
    <row r="13" spans="1:11" ht="24.75" customHeight="1">
      <c r="A13" s="18">
        <v>9</v>
      </c>
      <c r="B13" s="24" t="s">
        <v>30</v>
      </c>
      <c r="C13" s="18" t="s">
        <v>31</v>
      </c>
      <c r="D13" s="21">
        <v>20</v>
      </c>
      <c r="E13" s="20">
        <v>18</v>
      </c>
      <c r="F13" s="20">
        <v>0</v>
      </c>
      <c r="G13" s="20">
        <v>0.8</v>
      </c>
      <c r="H13" s="20">
        <v>3</v>
      </c>
      <c r="I13" s="20">
        <v>0</v>
      </c>
      <c r="J13" s="34">
        <f t="shared" si="0"/>
        <v>436</v>
      </c>
      <c r="K13" s="24" t="s">
        <v>32</v>
      </c>
    </row>
    <row r="14" spans="1:11" ht="24.75" customHeight="1">
      <c r="A14" s="47" t="s">
        <v>33</v>
      </c>
      <c r="B14" s="47"/>
      <c r="C14" s="18"/>
      <c r="D14" s="19"/>
      <c r="E14" s="20"/>
      <c r="F14" s="20"/>
      <c r="G14" s="20"/>
      <c r="H14" s="20"/>
      <c r="I14" s="20"/>
      <c r="J14" s="20"/>
      <c r="K14" s="24"/>
    </row>
    <row r="15" spans="1:11" ht="24.75" customHeight="1">
      <c r="A15" s="21">
        <v>1</v>
      </c>
      <c r="B15" s="24" t="s">
        <v>17</v>
      </c>
      <c r="C15" s="18" t="s">
        <v>15</v>
      </c>
      <c r="D15" s="25">
        <v>11.7</v>
      </c>
      <c r="E15" s="20">
        <v>9</v>
      </c>
      <c r="F15" s="20">
        <v>0.805</v>
      </c>
      <c r="G15" s="20">
        <v>0</v>
      </c>
      <c r="H15" s="20">
        <v>8.5</v>
      </c>
      <c r="I15" s="20">
        <v>0.2</v>
      </c>
      <c r="J15" s="34">
        <f aca="true" t="shared" si="1" ref="J15:J20">D15*(E15+F15+G15+H15+I15)</f>
        <v>216.50849999999997</v>
      </c>
      <c r="K15" s="24" t="s">
        <v>18</v>
      </c>
    </row>
    <row r="16" spans="1:11" ht="24.75" customHeight="1">
      <c r="A16" s="21">
        <v>2</v>
      </c>
      <c r="B16" s="24" t="s">
        <v>19</v>
      </c>
      <c r="C16" s="18" t="s">
        <v>15</v>
      </c>
      <c r="D16" s="25">
        <v>11.7</v>
      </c>
      <c r="E16" s="20">
        <v>6</v>
      </c>
      <c r="F16" s="20">
        <v>1</v>
      </c>
      <c r="G16" s="20">
        <v>0</v>
      </c>
      <c r="H16" s="20">
        <v>6.5</v>
      </c>
      <c r="I16" s="20">
        <v>0.2</v>
      </c>
      <c r="J16" s="34">
        <f t="shared" si="1"/>
        <v>160.29</v>
      </c>
      <c r="K16" s="24" t="s">
        <v>20</v>
      </c>
    </row>
    <row r="17" spans="1:11" ht="24.75" customHeight="1">
      <c r="A17" s="21">
        <v>3</v>
      </c>
      <c r="B17" s="24" t="s">
        <v>21</v>
      </c>
      <c r="C17" s="18" t="s">
        <v>15</v>
      </c>
      <c r="D17" s="19">
        <v>37</v>
      </c>
      <c r="E17" s="20">
        <v>8</v>
      </c>
      <c r="F17" s="20">
        <v>0.805</v>
      </c>
      <c r="G17" s="20">
        <v>0</v>
      </c>
      <c r="H17" s="20">
        <v>8.5</v>
      </c>
      <c r="I17" s="20">
        <v>0.2</v>
      </c>
      <c r="J17" s="34">
        <f t="shared" si="1"/>
        <v>647.685</v>
      </c>
      <c r="K17" s="24" t="s">
        <v>18</v>
      </c>
    </row>
    <row r="18" spans="1:11" s="5" customFormat="1" ht="24.75" customHeight="1">
      <c r="A18" s="21">
        <v>5</v>
      </c>
      <c r="B18" s="24" t="s">
        <v>34</v>
      </c>
      <c r="C18" s="18" t="s">
        <v>15</v>
      </c>
      <c r="D18" s="19">
        <v>37</v>
      </c>
      <c r="E18" s="20">
        <v>6</v>
      </c>
      <c r="F18" s="20">
        <v>1</v>
      </c>
      <c r="G18" s="20">
        <v>0</v>
      </c>
      <c r="H18" s="20">
        <v>6.5</v>
      </c>
      <c r="I18" s="20">
        <v>0.2</v>
      </c>
      <c r="J18" s="34">
        <f t="shared" si="1"/>
        <v>506.9</v>
      </c>
      <c r="K18" s="24" t="s">
        <v>20</v>
      </c>
    </row>
    <row r="19" spans="1:11" ht="24.75" customHeight="1">
      <c r="A19" s="18">
        <v>8</v>
      </c>
      <c r="B19" s="24" t="s">
        <v>28</v>
      </c>
      <c r="C19" s="18" t="s">
        <v>15</v>
      </c>
      <c r="D19" s="25">
        <v>11.7</v>
      </c>
      <c r="E19" s="20">
        <v>0</v>
      </c>
      <c r="F19" s="20">
        <v>20</v>
      </c>
      <c r="G19" s="20">
        <v>0.8</v>
      </c>
      <c r="H19" s="20">
        <v>35</v>
      </c>
      <c r="I19" s="20">
        <v>0</v>
      </c>
      <c r="J19" s="34">
        <f t="shared" si="1"/>
        <v>652.8599999999999</v>
      </c>
      <c r="K19" s="24" t="s">
        <v>29</v>
      </c>
    </row>
    <row r="20" spans="1:11" ht="24.75" customHeight="1">
      <c r="A20" s="18">
        <v>9</v>
      </c>
      <c r="B20" s="24" t="s">
        <v>30</v>
      </c>
      <c r="C20" s="18" t="s">
        <v>31</v>
      </c>
      <c r="D20" s="21">
        <v>15</v>
      </c>
      <c r="E20" s="20">
        <v>18</v>
      </c>
      <c r="F20" s="20">
        <v>0</v>
      </c>
      <c r="G20" s="20">
        <v>0.8</v>
      </c>
      <c r="H20" s="20">
        <v>3</v>
      </c>
      <c r="I20" s="20">
        <v>0</v>
      </c>
      <c r="J20" s="34">
        <f t="shared" si="1"/>
        <v>327</v>
      </c>
      <c r="K20" s="24" t="s">
        <v>32</v>
      </c>
    </row>
    <row r="21" spans="1:11" ht="24.75" customHeight="1">
      <c r="A21" s="47" t="s">
        <v>33</v>
      </c>
      <c r="B21" s="47"/>
      <c r="C21" s="18"/>
      <c r="D21" s="19"/>
      <c r="E21" s="20"/>
      <c r="F21" s="20"/>
      <c r="G21" s="20"/>
      <c r="H21" s="20"/>
      <c r="I21" s="20"/>
      <c r="J21" s="20"/>
      <c r="K21" s="24"/>
    </row>
    <row r="22" spans="1:11" ht="24.75" customHeight="1">
      <c r="A22" s="21">
        <v>1</v>
      </c>
      <c r="B22" s="24" t="s">
        <v>17</v>
      </c>
      <c r="C22" s="18" t="s">
        <v>15</v>
      </c>
      <c r="D22" s="25">
        <v>12</v>
      </c>
      <c r="E22" s="20">
        <v>9</v>
      </c>
      <c r="F22" s="20">
        <v>0.805</v>
      </c>
      <c r="G22" s="20">
        <v>0</v>
      </c>
      <c r="H22" s="20">
        <v>8.5</v>
      </c>
      <c r="I22" s="20">
        <v>0.2</v>
      </c>
      <c r="J22" s="34">
        <f aca="true" t="shared" si="2" ref="J22:J27">D22*(E22+F22+G22+H22+I22)</f>
        <v>222.06</v>
      </c>
      <c r="K22" s="24" t="s">
        <v>18</v>
      </c>
    </row>
    <row r="23" spans="1:11" ht="24.75" customHeight="1">
      <c r="A23" s="21">
        <v>2</v>
      </c>
      <c r="B23" s="24" t="s">
        <v>19</v>
      </c>
      <c r="C23" s="18" t="s">
        <v>15</v>
      </c>
      <c r="D23" s="25">
        <v>12</v>
      </c>
      <c r="E23" s="20">
        <v>6</v>
      </c>
      <c r="F23" s="20">
        <v>1</v>
      </c>
      <c r="G23" s="20">
        <v>0</v>
      </c>
      <c r="H23" s="20">
        <v>6.5</v>
      </c>
      <c r="I23" s="20">
        <v>0.2</v>
      </c>
      <c r="J23" s="34">
        <f t="shared" si="2"/>
        <v>164.39999999999998</v>
      </c>
      <c r="K23" s="24" t="s">
        <v>20</v>
      </c>
    </row>
    <row r="24" spans="1:11" ht="24.75" customHeight="1">
      <c r="A24" s="21">
        <v>3</v>
      </c>
      <c r="B24" s="24" t="s">
        <v>21</v>
      </c>
      <c r="C24" s="18" t="s">
        <v>15</v>
      </c>
      <c r="D24" s="19">
        <v>38</v>
      </c>
      <c r="E24" s="20">
        <v>8</v>
      </c>
      <c r="F24" s="20">
        <v>0.805</v>
      </c>
      <c r="G24" s="20">
        <v>0</v>
      </c>
      <c r="H24" s="20">
        <v>8.5</v>
      </c>
      <c r="I24" s="20">
        <v>0.2</v>
      </c>
      <c r="J24" s="34">
        <f t="shared" si="2"/>
        <v>665.1899999999999</v>
      </c>
      <c r="K24" s="24" t="s">
        <v>18</v>
      </c>
    </row>
    <row r="25" spans="1:11" s="5" customFormat="1" ht="24.75" customHeight="1">
      <c r="A25" s="21">
        <v>5</v>
      </c>
      <c r="B25" s="24" t="s">
        <v>34</v>
      </c>
      <c r="C25" s="18" t="s">
        <v>15</v>
      </c>
      <c r="D25" s="19">
        <v>38</v>
      </c>
      <c r="E25" s="20">
        <v>6</v>
      </c>
      <c r="F25" s="20">
        <v>1</v>
      </c>
      <c r="G25" s="20">
        <v>0</v>
      </c>
      <c r="H25" s="20">
        <v>6.5</v>
      </c>
      <c r="I25" s="20">
        <v>0.2</v>
      </c>
      <c r="J25" s="34">
        <f t="shared" si="2"/>
        <v>520.6</v>
      </c>
      <c r="K25" s="24" t="s">
        <v>20</v>
      </c>
    </row>
    <row r="26" spans="1:11" ht="24.75" customHeight="1">
      <c r="A26" s="18">
        <v>8</v>
      </c>
      <c r="B26" s="24" t="s">
        <v>28</v>
      </c>
      <c r="C26" s="18" t="s">
        <v>15</v>
      </c>
      <c r="D26" s="25">
        <v>12</v>
      </c>
      <c r="E26" s="20">
        <v>0</v>
      </c>
      <c r="F26" s="20">
        <v>20</v>
      </c>
      <c r="G26" s="20">
        <v>0.8</v>
      </c>
      <c r="H26" s="20">
        <v>35</v>
      </c>
      <c r="I26" s="20">
        <v>0</v>
      </c>
      <c r="J26" s="34">
        <f t="shared" si="2"/>
        <v>669.5999999999999</v>
      </c>
      <c r="K26" s="24" t="s">
        <v>29</v>
      </c>
    </row>
    <row r="27" spans="1:11" ht="24.75" customHeight="1">
      <c r="A27" s="18">
        <v>9</v>
      </c>
      <c r="B27" s="24" t="s">
        <v>30</v>
      </c>
      <c r="C27" s="18" t="s">
        <v>31</v>
      </c>
      <c r="D27" s="21">
        <v>15</v>
      </c>
      <c r="E27" s="20">
        <v>18</v>
      </c>
      <c r="F27" s="20">
        <v>0</v>
      </c>
      <c r="G27" s="20">
        <v>0.8</v>
      </c>
      <c r="H27" s="20">
        <v>3</v>
      </c>
      <c r="I27" s="20">
        <v>0</v>
      </c>
      <c r="J27" s="34">
        <f t="shared" si="2"/>
        <v>327</v>
      </c>
      <c r="K27" s="24" t="s">
        <v>32</v>
      </c>
    </row>
    <row r="28" spans="1:11" ht="24.75" customHeight="1">
      <c r="A28" s="47" t="s">
        <v>35</v>
      </c>
      <c r="B28" s="47"/>
      <c r="C28" s="18"/>
      <c r="D28" s="19"/>
      <c r="E28" s="20"/>
      <c r="F28" s="20"/>
      <c r="G28" s="20"/>
      <c r="H28" s="20"/>
      <c r="I28" s="20"/>
      <c r="J28" s="20"/>
      <c r="K28" s="24"/>
    </row>
    <row r="29" spans="1:11" ht="24.75" customHeight="1">
      <c r="A29" s="18">
        <v>1</v>
      </c>
      <c r="B29" s="24" t="s">
        <v>36</v>
      </c>
      <c r="C29" s="18" t="s">
        <v>15</v>
      </c>
      <c r="D29" s="19">
        <v>5.3</v>
      </c>
      <c r="E29" s="20">
        <v>10</v>
      </c>
      <c r="F29" s="20">
        <v>3</v>
      </c>
      <c r="G29" s="20">
        <v>0</v>
      </c>
      <c r="H29" s="20">
        <v>5</v>
      </c>
      <c r="I29" s="20">
        <v>0</v>
      </c>
      <c r="J29" s="34">
        <f aca="true" t="shared" si="3" ref="J29:J34">D29*(E29+F29+G29+H29+I29)</f>
        <v>95.39999999999999</v>
      </c>
      <c r="K29" s="24" t="s">
        <v>37</v>
      </c>
    </row>
    <row r="30" spans="1:11" ht="24.75" customHeight="1">
      <c r="A30" s="18">
        <v>2</v>
      </c>
      <c r="B30" s="24" t="s">
        <v>38</v>
      </c>
      <c r="C30" s="18" t="s">
        <v>15</v>
      </c>
      <c r="D30" s="19">
        <v>5.3</v>
      </c>
      <c r="E30" s="20">
        <v>0</v>
      </c>
      <c r="F30" s="20">
        <v>15</v>
      </c>
      <c r="G30" s="20">
        <v>0</v>
      </c>
      <c r="H30" s="20">
        <v>11.5</v>
      </c>
      <c r="I30" s="20">
        <v>0</v>
      </c>
      <c r="J30" s="34">
        <f t="shared" si="3"/>
        <v>140.45</v>
      </c>
      <c r="K30" s="24" t="s">
        <v>39</v>
      </c>
    </row>
    <row r="31" spans="1:11" ht="24.75" customHeight="1">
      <c r="A31" s="18">
        <v>3</v>
      </c>
      <c r="B31" s="24" t="s">
        <v>40</v>
      </c>
      <c r="C31" s="18" t="s">
        <v>15</v>
      </c>
      <c r="D31" s="19">
        <v>5.3</v>
      </c>
      <c r="E31" s="20">
        <v>0</v>
      </c>
      <c r="F31" s="20">
        <v>20</v>
      </c>
      <c r="G31" s="20">
        <v>0.8</v>
      </c>
      <c r="H31" s="20">
        <v>35</v>
      </c>
      <c r="I31" s="20">
        <v>0</v>
      </c>
      <c r="J31" s="34">
        <f t="shared" si="3"/>
        <v>295.73999999999995</v>
      </c>
      <c r="K31" s="24" t="s">
        <v>29</v>
      </c>
    </row>
    <row r="32" spans="1:11" ht="24.75" customHeight="1">
      <c r="A32" s="18">
        <v>4</v>
      </c>
      <c r="B32" s="24" t="s">
        <v>41</v>
      </c>
      <c r="C32" s="18" t="s">
        <v>42</v>
      </c>
      <c r="D32" s="19">
        <v>1</v>
      </c>
      <c r="E32" s="20">
        <v>70</v>
      </c>
      <c r="F32" s="20">
        <v>15</v>
      </c>
      <c r="G32" s="20">
        <v>2</v>
      </c>
      <c r="H32" s="20">
        <v>45</v>
      </c>
      <c r="I32" s="20">
        <v>3</v>
      </c>
      <c r="J32" s="34">
        <f t="shared" si="3"/>
        <v>135</v>
      </c>
      <c r="K32" s="24" t="s">
        <v>43</v>
      </c>
    </row>
    <row r="33" spans="1:11" ht="40.5" customHeight="1">
      <c r="A33" s="18">
        <v>5</v>
      </c>
      <c r="B33" s="24" t="s">
        <v>44</v>
      </c>
      <c r="C33" s="18" t="s">
        <v>15</v>
      </c>
      <c r="D33" s="19">
        <v>20</v>
      </c>
      <c r="E33" s="20">
        <v>10.5</v>
      </c>
      <c r="F33" s="20">
        <v>3</v>
      </c>
      <c r="G33" s="20">
        <v>0</v>
      </c>
      <c r="H33" s="20">
        <v>10</v>
      </c>
      <c r="I33" s="20">
        <v>0</v>
      </c>
      <c r="J33" s="34">
        <f t="shared" si="3"/>
        <v>470</v>
      </c>
      <c r="K33" s="24" t="s">
        <v>45</v>
      </c>
    </row>
    <row r="34" spans="1:11" ht="24.75" customHeight="1">
      <c r="A34" s="18">
        <v>6</v>
      </c>
      <c r="B34" s="24" t="s">
        <v>46</v>
      </c>
      <c r="C34" s="18" t="s">
        <v>15</v>
      </c>
      <c r="D34" s="19">
        <v>20</v>
      </c>
      <c r="E34" s="20">
        <v>0</v>
      </c>
      <c r="F34" s="20">
        <v>20</v>
      </c>
      <c r="G34" s="20">
        <v>1</v>
      </c>
      <c r="H34" s="20">
        <v>35</v>
      </c>
      <c r="I34" s="20">
        <v>0</v>
      </c>
      <c r="J34" s="34">
        <f t="shared" si="3"/>
        <v>1120</v>
      </c>
      <c r="K34" s="24" t="s">
        <v>47</v>
      </c>
    </row>
    <row r="35" spans="1:11" ht="24.75" customHeight="1">
      <c r="A35" s="47" t="s">
        <v>48</v>
      </c>
      <c r="B35" s="47"/>
      <c r="C35" s="18"/>
      <c r="D35" s="19"/>
      <c r="E35" s="20"/>
      <c r="F35" s="20"/>
      <c r="G35" s="20"/>
      <c r="H35" s="20"/>
      <c r="I35" s="20"/>
      <c r="J35" s="34"/>
      <c r="K35" s="24"/>
    </row>
    <row r="36" spans="1:11" ht="24.75" customHeight="1">
      <c r="A36" s="18">
        <v>1</v>
      </c>
      <c r="B36" s="24" t="s">
        <v>36</v>
      </c>
      <c r="C36" s="18" t="s">
        <v>15</v>
      </c>
      <c r="D36" s="26">
        <v>5.6</v>
      </c>
      <c r="E36" s="20">
        <v>10</v>
      </c>
      <c r="F36" s="20">
        <v>3</v>
      </c>
      <c r="G36" s="20">
        <v>0</v>
      </c>
      <c r="H36" s="20">
        <v>10</v>
      </c>
      <c r="I36" s="20">
        <v>0</v>
      </c>
      <c r="J36" s="34">
        <f>D36*(E36+F36+G36+H36+I36)</f>
        <v>128.79999999999998</v>
      </c>
      <c r="K36" s="24" t="s">
        <v>49</v>
      </c>
    </row>
    <row r="37" spans="1:11" ht="24.75" customHeight="1">
      <c r="A37" s="18">
        <v>2</v>
      </c>
      <c r="B37" s="24" t="s">
        <v>40</v>
      </c>
      <c r="C37" s="18" t="s">
        <v>15</v>
      </c>
      <c r="D37" s="26">
        <v>5.6</v>
      </c>
      <c r="E37" s="20">
        <v>0</v>
      </c>
      <c r="F37" s="20">
        <v>20</v>
      </c>
      <c r="G37" s="20">
        <v>0.8</v>
      </c>
      <c r="H37" s="20">
        <v>35</v>
      </c>
      <c r="I37" s="20">
        <v>0</v>
      </c>
      <c r="J37" s="34">
        <f>D37*(E37+F37+G37+H37+I37)</f>
        <v>312.47999999999996</v>
      </c>
      <c r="K37" s="24" t="s">
        <v>29</v>
      </c>
    </row>
    <row r="38" spans="1:11" ht="24.75" customHeight="1">
      <c r="A38" s="18">
        <v>3</v>
      </c>
      <c r="B38" s="24" t="s">
        <v>41</v>
      </c>
      <c r="C38" s="18" t="s">
        <v>42</v>
      </c>
      <c r="D38" s="26">
        <v>1</v>
      </c>
      <c r="E38" s="20">
        <v>70</v>
      </c>
      <c r="F38" s="20">
        <v>15</v>
      </c>
      <c r="G38" s="20">
        <v>2</v>
      </c>
      <c r="H38" s="20">
        <v>45</v>
      </c>
      <c r="I38" s="20">
        <v>3</v>
      </c>
      <c r="J38" s="34">
        <f>D38*(E38+F38+G38+H38+I38)</f>
        <v>135</v>
      </c>
      <c r="K38" s="24" t="s">
        <v>43</v>
      </c>
    </row>
    <row r="39" spans="1:11" ht="40.5" customHeight="1">
      <c r="A39" s="18">
        <v>5</v>
      </c>
      <c r="B39" s="24" t="s">
        <v>44</v>
      </c>
      <c r="C39" s="18" t="s">
        <v>15</v>
      </c>
      <c r="D39" s="19">
        <v>20</v>
      </c>
      <c r="E39" s="20">
        <v>12</v>
      </c>
      <c r="F39" s="20">
        <v>3</v>
      </c>
      <c r="G39" s="20">
        <v>0</v>
      </c>
      <c r="H39" s="20">
        <v>10</v>
      </c>
      <c r="I39" s="20">
        <v>0</v>
      </c>
      <c r="J39" s="34">
        <f>D39*(E39+F39+G39+H39+I39)</f>
        <v>500</v>
      </c>
      <c r="K39" s="24" t="s">
        <v>45</v>
      </c>
    </row>
    <row r="40" spans="1:11" ht="24.75" customHeight="1">
      <c r="A40" s="18">
        <v>6</v>
      </c>
      <c r="B40" s="24" t="s">
        <v>46</v>
      </c>
      <c r="C40" s="18" t="s">
        <v>15</v>
      </c>
      <c r="D40" s="19">
        <v>23</v>
      </c>
      <c r="E40" s="20">
        <v>0</v>
      </c>
      <c r="F40" s="20">
        <v>20</v>
      </c>
      <c r="G40" s="20">
        <v>1</v>
      </c>
      <c r="H40" s="20">
        <v>35</v>
      </c>
      <c r="I40" s="20">
        <v>0</v>
      </c>
      <c r="J40" s="34">
        <f>D40*(E40+F40+G40+H40+I40)</f>
        <v>1288</v>
      </c>
      <c r="K40" s="24" t="s">
        <v>47</v>
      </c>
    </row>
    <row r="41" spans="1:11" s="4" customFormat="1" ht="21.75" customHeight="1">
      <c r="A41" s="47" t="s">
        <v>50</v>
      </c>
      <c r="B41" s="47"/>
      <c r="C41" s="18"/>
      <c r="D41" s="25"/>
      <c r="E41" s="20"/>
      <c r="F41" s="20"/>
      <c r="G41" s="20"/>
      <c r="H41" s="20"/>
      <c r="I41" s="20"/>
      <c r="J41" s="34"/>
      <c r="K41" s="24"/>
    </row>
    <row r="42" spans="1:11" s="4" customFormat="1" ht="29.25" customHeight="1">
      <c r="A42" s="21">
        <v>1</v>
      </c>
      <c r="B42" s="24" t="s">
        <v>17</v>
      </c>
      <c r="C42" s="18" t="s">
        <v>15</v>
      </c>
      <c r="D42" s="26">
        <v>5</v>
      </c>
      <c r="E42" s="20">
        <v>9</v>
      </c>
      <c r="F42" s="20">
        <v>0.805</v>
      </c>
      <c r="G42" s="20">
        <v>0</v>
      </c>
      <c r="H42" s="20">
        <v>8.5</v>
      </c>
      <c r="I42" s="20">
        <v>0.2</v>
      </c>
      <c r="J42" s="34">
        <f>D42*(E42+F42+G42+H42+I42)</f>
        <v>92.52499999999999</v>
      </c>
      <c r="K42" s="24" t="s">
        <v>51</v>
      </c>
    </row>
    <row r="43" spans="1:11" s="4" customFormat="1" ht="26.25" customHeight="1">
      <c r="A43" s="21">
        <v>2</v>
      </c>
      <c r="B43" s="24" t="s">
        <v>19</v>
      </c>
      <c r="C43" s="18" t="s">
        <v>15</v>
      </c>
      <c r="D43" s="26">
        <v>5</v>
      </c>
      <c r="E43" s="20">
        <v>3</v>
      </c>
      <c r="F43" s="20">
        <v>1</v>
      </c>
      <c r="G43" s="20">
        <v>0</v>
      </c>
      <c r="H43" s="20">
        <v>6.5</v>
      </c>
      <c r="I43" s="20">
        <v>0.2</v>
      </c>
      <c r="J43" s="34">
        <f>D43*(E43+F43+G43+H43+I43)</f>
        <v>53.5</v>
      </c>
      <c r="K43" s="24" t="s">
        <v>20</v>
      </c>
    </row>
    <row r="44" spans="1:11" s="4" customFormat="1" ht="26.25" customHeight="1">
      <c r="A44" s="21">
        <v>3</v>
      </c>
      <c r="B44" s="24" t="s">
        <v>36</v>
      </c>
      <c r="C44" s="18" t="s">
        <v>15</v>
      </c>
      <c r="D44" s="26">
        <v>5</v>
      </c>
      <c r="E44" s="20">
        <v>12</v>
      </c>
      <c r="F44" s="20">
        <v>3</v>
      </c>
      <c r="G44" s="20">
        <v>0</v>
      </c>
      <c r="H44" s="20">
        <v>10</v>
      </c>
      <c r="I44" s="20">
        <v>0</v>
      </c>
      <c r="J44" s="34">
        <f>D44*(E44+F44+G44+H44+I44)</f>
        <v>125</v>
      </c>
      <c r="K44" s="24" t="s">
        <v>49</v>
      </c>
    </row>
    <row r="45" spans="1:11" s="6" customFormat="1" ht="26.25" customHeight="1">
      <c r="A45" s="21">
        <v>4</v>
      </c>
      <c r="B45" s="22" t="s">
        <v>52</v>
      </c>
      <c r="C45" s="21" t="s">
        <v>15</v>
      </c>
      <c r="D45" s="26">
        <v>5</v>
      </c>
      <c r="E45" s="23">
        <v>0</v>
      </c>
      <c r="F45" s="20">
        <v>20</v>
      </c>
      <c r="G45" s="23">
        <v>0</v>
      </c>
      <c r="H45" s="23">
        <v>26</v>
      </c>
      <c r="I45" s="23">
        <v>0</v>
      </c>
      <c r="J45" s="34">
        <f>D45*(E45+F45+G45+H45+I45)</f>
        <v>230</v>
      </c>
      <c r="K45" s="22" t="s">
        <v>53</v>
      </c>
    </row>
    <row r="46" spans="1:11" ht="24.75" customHeight="1">
      <c r="A46" s="48" t="s">
        <v>54</v>
      </c>
      <c r="B46" s="48"/>
      <c r="C46" s="18"/>
      <c r="D46" s="19"/>
      <c r="E46" s="20"/>
      <c r="F46" s="20"/>
      <c r="G46" s="20"/>
      <c r="H46" s="20"/>
      <c r="I46" s="20"/>
      <c r="J46" s="34"/>
      <c r="K46" s="24"/>
    </row>
    <row r="47" spans="1:11" ht="24.75" customHeight="1">
      <c r="A47" s="18">
        <v>1</v>
      </c>
      <c r="B47" s="24" t="s">
        <v>55</v>
      </c>
      <c r="C47" s="18" t="s">
        <v>56</v>
      </c>
      <c r="D47" s="19">
        <v>1</v>
      </c>
      <c r="E47" s="20">
        <v>315</v>
      </c>
      <c r="F47" s="20">
        <v>30</v>
      </c>
      <c r="G47" s="20">
        <v>14.5</v>
      </c>
      <c r="H47" s="20">
        <v>95</v>
      </c>
      <c r="I47" s="20">
        <v>20</v>
      </c>
      <c r="J47" s="34">
        <f aca="true" t="shared" si="4" ref="J47:J54">D47*(E47+F47+G47+H47+I47)</f>
        <v>474.5</v>
      </c>
      <c r="K47" s="24" t="s">
        <v>57</v>
      </c>
    </row>
    <row r="48" spans="1:11" ht="24.75" customHeight="1">
      <c r="A48" s="18">
        <v>2</v>
      </c>
      <c r="B48" s="24" t="s">
        <v>58</v>
      </c>
      <c r="C48" s="18" t="s">
        <v>56</v>
      </c>
      <c r="D48" s="19">
        <v>1</v>
      </c>
      <c r="E48" s="20">
        <v>405</v>
      </c>
      <c r="F48" s="20">
        <v>40.5</v>
      </c>
      <c r="G48" s="20">
        <v>15.5</v>
      </c>
      <c r="H48" s="20">
        <v>120</v>
      </c>
      <c r="I48" s="20">
        <v>25</v>
      </c>
      <c r="J48" s="34">
        <f t="shared" si="4"/>
        <v>606</v>
      </c>
      <c r="K48" s="24" t="s">
        <v>57</v>
      </c>
    </row>
    <row r="49" spans="1:11" ht="24.75" customHeight="1">
      <c r="A49" s="18">
        <v>3</v>
      </c>
      <c r="B49" s="24" t="s">
        <v>59</v>
      </c>
      <c r="C49" s="18" t="s">
        <v>56</v>
      </c>
      <c r="D49" s="19">
        <v>1</v>
      </c>
      <c r="E49" s="20">
        <v>70</v>
      </c>
      <c r="F49" s="20">
        <v>8.5</v>
      </c>
      <c r="G49" s="20">
        <v>3</v>
      </c>
      <c r="H49" s="20">
        <v>70</v>
      </c>
      <c r="I49" s="20">
        <v>0</v>
      </c>
      <c r="J49" s="34">
        <f aca="true" t="shared" si="5" ref="J49:J62">D49*(E49+F49+G49+H49+I49)</f>
        <v>151.5</v>
      </c>
      <c r="K49" s="24" t="s">
        <v>60</v>
      </c>
    </row>
    <row r="50" spans="1:11" ht="24.75" customHeight="1">
      <c r="A50" s="48" t="s">
        <v>61</v>
      </c>
      <c r="B50" s="48"/>
      <c r="C50" s="18"/>
      <c r="D50" s="19"/>
      <c r="E50" s="20"/>
      <c r="F50" s="20"/>
      <c r="G50" s="20"/>
      <c r="H50" s="20"/>
      <c r="I50" s="20"/>
      <c r="J50" s="34"/>
      <c r="K50" s="24"/>
    </row>
    <row r="51" spans="1:11" ht="24.75" customHeight="1">
      <c r="A51" s="18">
        <v>1</v>
      </c>
      <c r="B51" s="24" t="s">
        <v>62</v>
      </c>
      <c r="C51" s="18" t="s">
        <v>15</v>
      </c>
      <c r="D51" s="19">
        <v>65</v>
      </c>
      <c r="E51" s="20">
        <v>0</v>
      </c>
      <c r="F51" s="20">
        <v>20</v>
      </c>
      <c r="G51" s="20">
        <v>0</v>
      </c>
      <c r="H51" s="20">
        <v>0</v>
      </c>
      <c r="I51" s="20">
        <v>0</v>
      </c>
      <c r="J51" s="34">
        <f t="shared" si="4"/>
        <v>1300</v>
      </c>
      <c r="K51" s="24" t="s">
        <v>63</v>
      </c>
    </row>
    <row r="52" spans="1:11" ht="24.75" customHeight="1">
      <c r="A52" s="18">
        <v>2</v>
      </c>
      <c r="B52" s="24" t="s">
        <v>64</v>
      </c>
      <c r="C52" s="18" t="s">
        <v>31</v>
      </c>
      <c r="D52" s="19">
        <v>150</v>
      </c>
      <c r="E52" s="20">
        <v>0</v>
      </c>
      <c r="F52" s="20">
        <v>6</v>
      </c>
      <c r="G52" s="20">
        <v>0</v>
      </c>
      <c r="H52" s="20">
        <v>0</v>
      </c>
      <c r="I52" s="20">
        <v>0</v>
      </c>
      <c r="J52" s="34">
        <f t="shared" si="4"/>
        <v>900</v>
      </c>
      <c r="K52" s="24" t="s">
        <v>65</v>
      </c>
    </row>
    <row r="53" spans="1:11" ht="24.75" customHeight="1">
      <c r="A53" s="18">
        <v>3</v>
      </c>
      <c r="B53" s="24" t="s">
        <v>66</v>
      </c>
      <c r="C53" s="18" t="s">
        <v>31</v>
      </c>
      <c r="D53" s="19">
        <v>380</v>
      </c>
      <c r="E53" s="20">
        <v>0</v>
      </c>
      <c r="F53" s="20">
        <v>4</v>
      </c>
      <c r="G53" s="20">
        <v>0</v>
      </c>
      <c r="H53" s="20">
        <v>0</v>
      </c>
      <c r="I53" s="20">
        <v>0</v>
      </c>
      <c r="J53" s="34">
        <f t="shared" si="4"/>
        <v>1520</v>
      </c>
      <c r="K53" s="24" t="s">
        <v>65</v>
      </c>
    </row>
    <row r="54" spans="1:11" ht="24.75" customHeight="1">
      <c r="A54" s="18">
        <v>4</v>
      </c>
      <c r="B54" s="24" t="s">
        <v>67</v>
      </c>
      <c r="C54" s="18" t="s">
        <v>31</v>
      </c>
      <c r="D54" s="19">
        <v>300</v>
      </c>
      <c r="E54" s="20">
        <v>0</v>
      </c>
      <c r="F54" s="20">
        <v>2</v>
      </c>
      <c r="G54" s="20">
        <v>0</v>
      </c>
      <c r="H54" s="20">
        <v>0</v>
      </c>
      <c r="I54" s="20">
        <v>0</v>
      </c>
      <c r="J54" s="34">
        <f t="shared" si="4"/>
        <v>600</v>
      </c>
      <c r="K54" s="24" t="s">
        <v>65</v>
      </c>
    </row>
    <row r="55" spans="1:11" ht="24.75" customHeight="1">
      <c r="A55" s="18">
        <v>5</v>
      </c>
      <c r="B55" s="24" t="s">
        <v>68</v>
      </c>
      <c r="C55" s="18" t="s">
        <v>15</v>
      </c>
      <c r="D55" s="19">
        <v>65</v>
      </c>
      <c r="E55" s="20">
        <v>0</v>
      </c>
      <c r="F55" s="20">
        <v>0</v>
      </c>
      <c r="G55" s="20">
        <v>0</v>
      </c>
      <c r="H55" s="20">
        <v>18</v>
      </c>
      <c r="I55" s="20">
        <v>0</v>
      </c>
      <c r="J55" s="34">
        <f t="shared" si="5"/>
        <v>1170</v>
      </c>
      <c r="K55" s="24" t="s">
        <v>69</v>
      </c>
    </row>
    <row r="56" spans="1:11" ht="24.75" customHeight="1">
      <c r="A56" s="18">
        <v>6</v>
      </c>
      <c r="B56" s="24" t="s">
        <v>70</v>
      </c>
      <c r="C56" s="18" t="s">
        <v>15</v>
      </c>
      <c r="D56" s="19">
        <v>65</v>
      </c>
      <c r="E56" s="20">
        <v>0</v>
      </c>
      <c r="F56" s="20">
        <v>0</v>
      </c>
      <c r="G56" s="20">
        <v>0.5</v>
      </c>
      <c r="H56" s="20">
        <v>12</v>
      </c>
      <c r="I56" s="20">
        <v>0</v>
      </c>
      <c r="J56" s="34">
        <f t="shared" si="5"/>
        <v>812.5</v>
      </c>
      <c r="K56" s="24" t="s">
        <v>71</v>
      </c>
    </row>
    <row r="57" spans="1:11" ht="24.75" customHeight="1">
      <c r="A57" s="18">
        <v>7</v>
      </c>
      <c r="B57" s="24" t="s">
        <v>72</v>
      </c>
      <c r="C57" s="18" t="s">
        <v>31</v>
      </c>
      <c r="D57" s="19">
        <v>65</v>
      </c>
      <c r="E57" s="20">
        <v>0</v>
      </c>
      <c r="F57" s="20">
        <v>10</v>
      </c>
      <c r="G57" s="20">
        <v>0</v>
      </c>
      <c r="H57" s="20">
        <v>10</v>
      </c>
      <c r="I57" s="20">
        <v>0</v>
      </c>
      <c r="J57" s="34">
        <f t="shared" si="5"/>
        <v>1300</v>
      </c>
      <c r="K57" s="24" t="s">
        <v>73</v>
      </c>
    </row>
    <row r="58" spans="1:11" ht="24.75" customHeight="1">
      <c r="A58" s="18">
        <v>78</v>
      </c>
      <c r="B58" s="24" t="s">
        <v>74</v>
      </c>
      <c r="C58" s="18" t="s">
        <v>15</v>
      </c>
      <c r="D58" s="19">
        <v>65</v>
      </c>
      <c r="E58" s="20">
        <v>2</v>
      </c>
      <c r="F58" s="20">
        <v>0.5</v>
      </c>
      <c r="G58" s="20">
        <v>0.2</v>
      </c>
      <c r="H58" s="20">
        <v>0</v>
      </c>
      <c r="I58" s="20">
        <v>0.15</v>
      </c>
      <c r="J58" s="34">
        <f t="shared" si="5"/>
        <v>185.25</v>
      </c>
      <c r="K58" s="24" t="s">
        <v>75</v>
      </c>
    </row>
    <row r="59" spans="1:11" ht="24.75" customHeight="1">
      <c r="A59" s="48" t="s">
        <v>76</v>
      </c>
      <c r="B59" s="48"/>
      <c r="C59" s="18"/>
      <c r="D59" s="19"/>
      <c r="E59" s="20"/>
      <c r="F59" s="20"/>
      <c r="G59" s="20"/>
      <c r="H59" s="20"/>
      <c r="I59" s="20"/>
      <c r="J59" s="34"/>
      <c r="K59" s="24"/>
    </row>
    <row r="60" spans="1:11" ht="24.75" customHeight="1">
      <c r="A60" s="25">
        <v>1</v>
      </c>
      <c r="B60" s="24" t="s">
        <v>77</v>
      </c>
      <c r="C60" s="18" t="s">
        <v>15</v>
      </c>
      <c r="D60" s="19">
        <v>65</v>
      </c>
      <c r="E60" s="20">
        <v>2.2</v>
      </c>
      <c r="F60" s="20">
        <v>0</v>
      </c>
      <c r="G60" s="20">
        <v>0</v>
      </c>
      <c r="H60" s="20">
        <v>2</v>
      </c>
      <c r="I60" s="20">
        <v>0</v>
      </c>
      <c r="J60" s="34">
        <f>D60*(E60+F60+G60+H60+I60)</f>
        <v>273</v>
      </c>
      <c r="K60" s="24" t="s">
        <v>78</v>
      </c>
    </row>
    <row r="61" spans="1:11" ht="24.75" customHeight="1">
      <c r="A61" s="25">
        <v>2</v>
      </c>
      <c r="B61" s="24" t="s">
        <v>79</v>
      </c>
      <c r="C61" s="18" t="s">
        <v>15</v>
      </c>
      <c r="D61" s="19">
        <v>65</v>
      </c>
      <c r="E61" s="20">
        <v>0</v>
      </c>
      <c r="F61" s="20">
        <v>1.7</v>
      </c>
      <c r="G61" s="20">
        <v>0</v>
      </c>
      <c r="H61" s="20">
        <v>5</v>
      </c>
      <c r="I61" s="20">
        <v>0</v>
      </c>
      <c r="J61" s="34">
        <f t="shared" si="5"/>
        <v>435.5</v>
      </c>
      <c r="K61" s="24" t="s">
        <v>80</v>
      </c>
    </row>
    <row r="62" spans="1:11" ht="24.75" customHeight="1">
      <c r="A62" s="25">
        <v>3</v>
      </c>
      <c r="B62" s="24" t="s">
        <v>81</v>
      </c>
      <c r="C62" s="18" t="s">
        <v>15</v>
      </c>
      <c r="D62" s="19">
        <v>65</v>
      </c>
      <c r="E62" s="20">
        <v>0</v>
      </c>
      <c r="F62" s="20">
        <v>0</v>
      </c>
      <c r="G62" s="20">
        <v>0</v>
      </c>
      <c r="H62" s="20">
        <v>6</v>
      </c>
      <c r="I62" s="20">
        <v>0</v>
      </c>
      <c r="J62" s="34">
        <f t="shared" si="5"/>
        <v>390</v>
      </c>
      <c r="K62" s="24" t="s">
        <v>82</v>
      </c>
    </row>
    <row r="63" spans="1:12" s="7" customFormat="1" ht="24.75" customHeight="1">
      <c r="A63" s="27" t="s">
        <v>83</v>
      </c>
      <c r="B63" s="28" t="s">
        <v>0</v>
      </c>
      <c r="C63" s="27" t="s">
        <v>84</v>
      </c>
      <c r="D63" s="29"/>
      <c r="E63" s="30"/>
      <c r="F63" s="30"/>
      <c r="G63" s="30"/>
      <c r="H63" s="31"/>
      <c r="I63" s="30"/>
      <c r="J63" s="35">
        <f>SUM(J5:J62)</f>
        <v>28451.983500000002</v>
      </c>
      <c r="K63" s="28" t="s">
        <v>85</v>
      </c>
      <c r="L63" s="36"/>
    </row>
    <row r="64" spans="1:11" ht="24.75" customHeight="1">
      <c r="A64" s="48" t="s">
        <v>86</v>
      </c>
      <c r="B64" s="48"/>
      <c r="C64" s="18"/>
      <c r="D64" s="19"/>
      <c r="E64" s="20"/>
      <c r="F64" s="20"/>
      <c r="G64" s="20"/>
      <c r="H64" s="20"/>
      <c r="I64" s="20"/>
      <c r="J64" s="34"/>
      <c r="K64" s="24"/>
    </row>
    <row r="65" spans="1:11" ht="24.75" customHeight="1">
      <c r="A65" s="25">
        <v>1</v>
      </c>
      <c r="B65" s="24" t="s">
        <v>87</v>
      </c>
      <c r="C65" s="18" t="s">
        <v>15</v>
      </c>
      <c r="D65" s="19">
        <v>26</v>
      </c>
      <c r="E65" s="20">
        <v>120</v>
      </c>
      <c r="F65" s="20">
        <v>0</v>
      </c>
      <c r="G65" s="20">
        <v>0</v>
      </c>
      <c r="H65" s="20">
        <v>0</v>
      </c>
      <c r="I65" s="20">
        <v>0</v>
      </c>
      <c r="J65" s="34">
        <f aca="true" t="shared" si="6" ref="J65:J88">D65*(E65+F65+G65+H65+I65)</f>
        <v>3120</v>
      </c>
      <c r="K65" s="24" t="s">
        <v>88</v>
      </c>
    </row>
    <row r="66" spans="1:11" ht="24.75" customHeight="1">
      <c r="A66" s="18">
        <v>2</v>
      </c>
      <c r="B66" s="24" t="s">
        <v>89</v>
      </c>
      <c r="C66" s="18" t="s">
        <v>15</v>
      </c>
      <c r="D66" s="25">
        <v>23</v>
      </c>
      <c r="E66" s="20">
        <v>120</v>
      </c>
      <c r="F66" s="20">
        <v>20</v>
      </c>
      <c r="G66" s="20">
        <v>0.8</v>
      </c>
      <c r="H66" s="20">
        <v>0</v>
      </c>
      <c r="I66" s="20">
        <v>0</v>
      </c>
      <c r="J66" s="34">
        <f t="shared" si="6"/>
        <v>3238.4</v>
      </c>
      <c r="K66" s="24" t="s">
        <v>88</v>
      </c>
    </row>
    <row r="67" spans="1:11" ht="24.75" customHeight="1">
      <c r="A67" s="25">
        <v>3</v>
      </c>
      <c r="B67" s="24" t="s">
        <v>90</v>
      </c>
      <c r="C67" s="18" t="s">
        <v>15</v>
      </c>
      <c r="D67" s="19">
        <v>5.6</v>
      </c>
      <c r="E67" s="20">
        <v>80</v>
      </c>
      <c r="F67" s="20">
        <v>0</v>
      </c>
      <c r="G67" s="20">
        <v>0</v>
      </c>
      <c r="H67" s="20">
        <v>0</v>
      </c>
      <c r="I67" s="20">
        <v>0</v>
      </c>
      <c r="J67" s="34">
        <f t="shared" si="6"/>
        <v>448</v>
      </c>
      <c r="K67" s="24" t="s">
        <v>91</v>
      </c>
    </row>
    <row r="68" spans="1:11" ht="24.75" customHeight="1">
      <c r="A68" s="25">
        <v>4</v>
      </c>
      <c r="B68" s="24" t="s">
        <v>92</v>
      </c>
      <c r="C68" s="18" t="s">
        <v>15</v>
      </c>
      <c r="D68" s="19">
        <v>5.3</v>
      </c>
      <c r="E68" s="20">
        <v>80</v>
      </c>
      <c r="F68" s="20">
        <v>0</v>
      </c>
      <c r="G68" s="20">
        <v>0</v>
      </c>
      <c r="H68" s="20">
        <v>0</v>
      </c>
      <c r="I68" s="20">
        <v>0</v>
      </c>
      <c r="J68" s="34">
        <f t="shared" si="6"/>
        <v>424</v>
      </c>
      <c r="K68" s="24"/>
    </row>
    <row r="69" spans="1:11" ht="24.75" customHeight="1">
      <c r="A69" s="25">
        <v>5</v>
      </c>
      <c r="B69" s="24" t="s">
        <v>93</v>
      </c>
      <c r="C69" s="18" t="s">
        <v>15</v>
      </c>
      <c r="D69" s="19">
        <v>23</v>
      </c>
      <c r="E69" s="20">
        <v>80</v>
      </c>
      <c r="F69" s="20">
        <v>0</v>
      </c>
      <c r="G69" s="20">
        <v>0</v>
      </c>
      <c r="H69" s="20">
        <v>0</v>
      </c>
      <c r="I69" s="20">
        <v>0</v>
      </c>
      <c r="J69" s="34">
        <f t="shared" si="6"/>
        <v>1840</v>
      </c>
      <c r="K69" s="24" t="s">
        <v>94</v>
      </c>
    </row>
    <row r="70" spans="1:11" ht="24.75" customHeight="1">
      <c r="A70" s="25">
        <v>6</v>
      </c>
      <c r="B70" s="24" t="s">
        <v>95</v>
      </c>
      <c r="C70" s="18" t="s">
        <v>15</v>
      </c>
      <c r="D70" s="19">
        <v>20</v>
      </c>
      <c r="E70" s="20">
        <v>80</v>
      </c>
      <c r="F70" s="20">
        <v>0</v>
      </c>
      <c r="G70" s="20">
        <v>0</v>
      </c>
      <c r="H70" s="20">
        <v>0</v>
      </c>
      <c r="I70" s="20">
        <v>0</v>
      </c>
      <c r="J70" s="34">
        <f t="shared" si="6"/>
        <v>1600</v>
      </c>
      <c r="K70" s="24" t="s">
        <v>91</v>
      </c>
    </row>
    <row r="71" spans="1:11" ht="24.75" customHeight="1">
      <c r="A71" s="25">
        <v>7</v>
      </c>
      <c r="B71" s="24" t="s">
        <v>96</v>
      </c>
      <c r="C71" s="18" t="s">
        <v>97</v>
      </c>
      <c r="D71" s="19">
        <v>2</v>
      </c>
      <c r="E71" s="20">
        <v>850</v>
      </c>
      <c r="F71" s="20">
        <v>0</v>
      </c>
      <c r="G71" s="20">
        <v>0</v>
      </c>
      <c r="H71" s="20">
        <v>0</v>
      </c>
      <c r="I71" s="20">
        <v>0</v>
      </c>
      <c r="J71" s="34">
        <f t="shared" si="6"/>
        <v>1700</v>
      </c>
      <c r="K71" s="24" t="s">
        <v>98</v>
      </c>
    </row>
    <row r="72" spans="1:11" ht="24.75" customHeight="1">
      <c r="A72" s="25">
        <v>8</v>
      </c>
      <c r="B72" s="24" t="s">
        <v>99</v>
      </c>
      <c r="C72" s="18" t="s">
        <v>31</v>
      </c>
      <c r="D72" s="19">
        <v>3.5</v>
      </c>
      <c r="E72" s="37">
        <v>1200</v>
      </c>
      <c r="F72" s="20">
        <v>0</v>
      </c>
      <c r="G72" s="20">
        <v>0</v>
      </c>
      <c r="H72" s="20">
        <v>0</v>
      </c>
      <c r="I72" s="20">
        <v>0</v>
      </c>
      <c r="J72" s="34">
        <f t="shared" si="6"/>
        <v>4200</v>
      </c>
      <c r="K72" s="24" t="s">
        <v>100</v>
      </c>
    </row>
    <row r="73" spans="1:11" ht="24.75" customHeight="1">
      <c r="A73" s="25">
        <v>9</v>
      </c>
      <c r="B73" s="24" t="s">
        <v>101</v>
      </c>
      <c r="C73" s="18" t="s">
        <v>15</v>
      </c>
      <c r="D73" s="19">
        <v>4</v>
      </c>
      <c r="E73" s="37" t="s">
        <v>102</v>
      </c>
      <c r="F73" s="20">
        <v>0</v>
      </c>
      <c r="G73" s="20">
        <v>0</v>
      </c>
      <c r="H73" s="20">
        <v>0</v>
      </c>
      <c r="I73" s="20">
        <v>0</v>
      </c>
      <c r="J73" s="34">
        <f t="shared" si="6"/>
        <v>1200</v>
      </c>
      <c r="K73" s="24"/>
    </row>
    <row r="74" spans="1:11" ht="24.75" customHeight="1">
      <c r="A74" s="25">
        <v>10</v>
      </c>
      <c r="B74" s="24" t="s">
        <v>103</v>
      </c>
      <c r="C74" s="18" t="s">
        <v>104</v>
      </c>
      <c r="D74" s="19">
        <v>1</v>
      </c>
      <c r="E74" s="37" t="s">
        <v>105</v>
      </c>
      <c r="F74" s="20">
        <v>0</v>
      </c>
      <c r="G74" s="20">
        <v>0</v>
      </c>
      <c r="H74" s="20">
        <v>0</v>
      </c>
      <c r="I74" s="20">
        <v>0</v>
      </c>
      <c r="J74" s="34">
        <f t="shared" si="6"/>
        <v>899</v>
      </c>
      <c r="K74" s="24" t="s">
        <v>106</v>
      </c>
    </row>
    <row r="75" spans="1:11" ht="24.75" customHeight="1">
      <c r="A75" s="25">
        <v>11</v>
      </c>
      <c r="B75" s="24" t="s">
        <v>107</v>
      </c>
      <c r="C75" s="18" t="s">
        <v>26</v>
      </c>
      <c r="D75" s="19">
        <v>1</v>
      </c>
      <c r="E75" s="37" t="s">
        <v>108</v>
      </c>
      <c r="F75" s="20">
        <v>0</v>
      </c>
      <c r="G75" s="20">
        <v>0</v>
      </c>
      <c r="H75" s="20">
        <v>0</v>
      </c>
      <c r="I75" s="20">
        <v>0</v>
      </c>
      <c r="J75" s="34">
        <f t="shared" si="6"/>
        <v>2300</v>
      </c>
      <c r="K75" s="24"/>
    </row>
    <row r="76" spans="1:11" ht="24.75" customHeight="1">
      <c r="A76" s="25">
        <v>12</v>
      </c>
      <c r="B76" s="24" t="s">
        <v>109</v>
      </c>
      <c r="C76" s="18" t="s">
        <v>26</v>
      </c>
      <c r="D76" s="19">
        <v>1</v>
      </c>
      <c r="E76" s="37" t="s">
        <v>110</v>
      </c>
      <c r="F76" s="20">
        <v>0</v>
      </c>
      <c r="G76" s="20">
        <v>0</v>
      </c>
      <c r="H76" s="20">
        <v>0</v>
      </c>
      <c r="I76" s="20">
        <v>0</v>
      </c>
      <c r="J76" s="34">
        <f t="shared" si="6"/>
        <v>800</v>
      </c>
      <c r="K76" s="24" t="s">
        <v>111</v>
      </c>
    </row>
    <row r="77" spans="1:11" ht="24.75" customHeight="1">
      <c r="A77" s="25">
        <v>13</v>
      </c>
      <c r="B77" s="24" t="s">
        <v>112</v>
      </c>
      <c r="C77" s="18" t="s">
        <v>26</v>
      </c>
      <c r="D77" s="19">
        <v>1</v>
      </c>
      <c r="E77" s="37" t="s">
        <v>113</v>
      </c>
      <c r="F77" s="20">
        <v>0</v>
      </c>
      <c r="G77" s="20">
        <v>0</v>
      </c>
      <c r="H77" s="20">
        <v>0</v>
      </c>
      <c r="I77" s="20">
        <v>0</v>
      </c>
      <c r="J77" s="34">
        <f t="shared" si="6"/>
        <v>2000</v>
      </c>
      <c r="K77" s="24"/>
    </row>
    <row r="78" spans="1:11" ht="24.75" customHeight="1">
      <c r="A78" s="25">
        <v>14</v>
      </c>
      <c r="B78" s="24" t="s">
        <v>114</v>
      </c>
      <c r="C78" s="18" t="s">
        <v>104</v>
      </c>
      <c r="D78" s="19">
        <v>1</v>
      </c>
      <c r="E78" s="37" t="s">
        <v>115</v>
      </c>
      <c r="F78" s="20">
        <v>0</v>
      </c>
      <c r="G78" s="20">
        <v>0</v>
      </c>
      <c r="H78" s="20">
        <v>0</v>
      </c>
      <c r="I78" s="20">
        <v>0</v>
      </c>
      <c r="J78" s="34">
        <f t="shared" si="6"/>
        <v>1200</v>
      </c>
      <c r="K78" s="24"/>
    </row>
    <row r="79" spans="1:11" ht="24.75" customHeight="1">
      <c r="A79" s="25">
        <v>15</v>
      </c>
      <c r="B79" s="24" t="s">
        <v>116</v>
      </c>
      <c r="C79" s="18" t="s">
        <v>97</v>
      </c>
      <c r="D79" s="19">
        <v>1</v>
      </c>
      <c r="E79" s="37" t="s">
        <v>117</v>
      </c>
      <c r="F79" s="20">
        <v>0</v>
      </c>
      <c r="G79" s="20">
        <v>0</v>
      </c>
      <c r="H79" s="20">
        <v>0</v>
      </c>
      <c r="I79" s="20">
        <v>0</v>
      </c>
      <c r="J79" s="34">
        <f t="shared" si="6"/>
        <v>1500</v>
      </c>
      <c r="K79" s="24"/>
    </row>
    <row r="80" spans="1:11" ht="24.75" customHeight="1">
      <c r="A80" s="25">
        <v>16</v>
      </c>
      <c r="B80" s="24" t="s">
        <v>118</v>
      </c>
      <c r="C80" s="18" t="s">
        <v>97</v>
      </c>
      <c r="D80" s="19">
        <v>1</v>
      </c>
      <c r="E80" s="37" t="s">
        <v>119</v>
      </c>
      <c r="F80" s="20">
        <v>0</v>
      </c>
      <c r="G80" s="20">
        <v>0</v>
      </c>
      <c r="H80" s="20">
        <v>0</v>
      </c>
      <c r="I80" s="20">
        <v>0</v>
      </c>
      <c r="J80" s="34">
        <f t="shared" si="6"/>
        <v>2800</v>
      </c>
      <c r="K80" s="24"/>
    </row>
    <row r="81" spans="1:11" ht="24.75" customHeight="1">
      <c r="A81" s="25">
        <v>17</v>
      </c>
      <c r="B81" s="24" t="s">
        <v>120</v>
      </c>
      <c r="C81" s="18" t="s">
        <v>26</v>
      </c>
      <c r="D81" s="19">
        <v>1</v>
      </c>
      <c r="E81" s="37" t="s">
        <v>121</v>
      </c>
      <c r="F81" s="20">
        <v>0</v>
      </c>
      <c r="G81" s="20">
        <v>0</v>
      </c>
      <c r="H81" s="20">
        <v>0</v>
      </c>
      <c r="I81" s="20">
        <v>0</v>
      </c>
      <c r="J81" s="34">
        <f t="shared" si="6"/>
        <v>3200</v>
      </c>
      <c r="K81" s="24"/>
    </row>
    <row r="82" spans="1:11" ht="24.75" customHeight="1">
      <c r="A82" s="25">
        <v>18</v>
      </c>
      <c r="B82" s="24" t="s">
        <v>122</v>
      </c>
      <c r="C82" s="18" t="s">
        <v>104</v>
      </c>
      <c r="D82" s="19">
        <v>1</v>
      </c>
      <c r="E82" s="37" t="s">
        <v>123</v>
      </c>
      <c r="F82" s="20">
        <v>0</v>
      </c>
      <c r="G82" s="20">
        <v>0</v>
      </c>
      <c r="H82" s="20">
        <v>0</v>
      </c>
      <c r="I82" s="20">
        <v>0</v>
      </c>
      <c r="J82" s="34">
        <f t="shared" si="6"/>
        <v>1000</v>
      </c>
      <c r="K82" s="24"/>
    </row>
    <row r="83" spans="1:11" ht="24.75" customHeight="1">
      <c r="A83" s="25">
        <v>19</v>
      </c>
      <c r="B83" s="24" t="s">
        <v>124</v>
      </c>
      <c r="C83" s="18" t="s">
        <v>15</v>
      </c>
      <c r="D83" s="19">
        <v>10</v>
      </c>
      <c r="E83" s="37" t="s">
        <v>125</v>
      </c>
      <c r="F83" s="20">
        <v>0</v>
      </c>
      <c r="G83" s="20">
        <v>0</v>
      </c>
      <c r="H83" s="20">
        <v>0</v>
      </c>
      <c r="I83" s="20">
        <v>0</v>
      </c>
      <c r="J83" s="34">
        <f t="shared" si="6"/>
        <v>6000</v>
      </c>
      <c r="K83" s="24"/>
    </row>
    <row r="84" spans="1:11" ht="24.75" customHeight="1">
      <c r="A84" s="25">
        <v>20</v>
      </c>
      <c r="B84" s="24" t="s">
        <v>126</v>
      </c>
      <c r="C84" s="18" t="s">
        <v>127</v>
      </c>
      <c r="D84" s="19">
        <v>2</v>
      </c>
      <c r="E84" s="37" t="s">
        <v>117</v>
      </c>
      <c r="F84" s="20">
        <v>0</v>
      </c>
      <c r="G84" s="20">
        <v>0</v>
      </c>
      <c r="H84" s="20">
        <v>0</v>
      </c>
      <c r="I84" s="20">
        <v>0</v>
      </c>
      <c r="J84" s="34">
        <f t="shared" si="6"/>
        <v>3000</v>
      </c>
      <c r="K84" s="24" t="s">
        <v>128</v>
      </c>
    </row>
    <row r="85" spans="1:11" ht="24.75" customHeight="1">
      <c r="A85" s="25">
        <v>21</v>
      </c>
      <c r="B85" s="24" t="s">
        <v>129</v>
      </c>
      <c r="C85" s="18" t="s">
        <v>97</v>
      </c>
      <c r="D85" s="19">
        <v>1</v>
      </c>
      <c r="E85" s="37" t="s">
        <v>130</v>
      </c>
      <c r="F85" s="20">
        <v>0</v>
      </c>
      <c r="G85" s="20">
        <v>0</v>
      </c>
      <c r="H85" s="20">
        <v>0</v>
      </c>
      <c r="I85" s="20">
        <v>0</v>
      </c>
      <c r="J85" s="34">
        <f t="shared" si="6"/>
        <v>3000</v>
      </c>
      <c r="K85" s="24" t="s">
        <v>131</v>
      </c>
    </row>
    <row r="86" spans="1:11" ht="24.75" customHeight="1">
      <c r="A86" s="25">
        <v>22</v>
      </c>
      <c r="B86" s="24" t="s">
        <v>132</v>
      </c>
      <c r="C86" s="18" t="s">
        <v>26</v>
      </c>
      <c r="D86" s="19">
        <v>1</v>
      </c>
      <c r="E86" s="37" t="s">
        <v>133</v>
      </c>
      <c r="F86" s="20">
        <v>0</v>
      </c>
      <c r="G86" s="20">
        <v>0</v>
      </c>
      <c r="H86" s="20">
        <v>0</v>
      </c>
      <c r="I86" s="20">
        <v>0</v>
      </c>
      <c r="J86" s="34">
        <f t="shared" si="6"/>
        <v>500</v>
      </c>
      <c r="K86" s="24" t="s">
        <v>134</v>
      </c>
    </row>
    <row r="87" spans="1:11" ht="24.75" customHeight="1">
      <c r="A87" s="25">
        <v>23</v>
      </c>
      <c r="B87" s="24" t="s">
        <v>135</v>
      </c>
      <c r="C87" s="18" t="s">
        <v>136</v>
      </c>
      <c r="D87" s="19">
        <v>5</v>
      </c>
      <c r="E87" s="37" t="s">
        <v>137</v>
      </c>
      <c r="F87" s="20">
        <v>0</v>
      </c>
      <c r="G87" s="20">
        <v>0</v>
      </c>
      <c r="H87" s="20">
        <v>0</v>
      </c>
      <c r="I87" s="20">
        <v>0</v>
      </c>
      <c r="J87" s="34">
        <f t="shared" si="6"/>
        <v>600</v>
      </c>
      <c r="K87" s="24" t="s">
        <v>138</v>
      </c>
    </row>
    <row r="88" spans="1:11" ht="24.75" customHeight="1">
      <c r="A88" s="25">
        <v>24</v>
      </c>
      <c r="B88" s="24" t="s">
        <v>139</v>
      </c>
      <c r="C88" s="18" t="s">
        <v>26</v>
      </c>
      <c r="D88" s="19">
        <v>1</v>
      </c>
      <c r="E88" s="37" t="s">
        <v>117</v>
      </c>
      <c r="F88" s="20">
        <v>0</v>
      </c>
      <c r="G88" s="20">
        <v>0</v>
      </c>
      <c r="H88" s="20">
        <v>0</v>
      </c>
      <c r="I88" s="20">
        <v>0</v>
      </c>
      <c r="J88" s="34">
        <f t="shared" si="6"/>
        <v>1500</v>
      </c>
      <c r="K88" s="24" t="s">
        <v>140</v>
      </c>
    </row>
    <row r="89" spans="1:12" s="7" customFormat="1" ht="24.75" customHeight="1">
      <c r="A89" s="27" t="s">
        <v>83</v>
      </c>
      <c r="B89" s="28" t="s">
        <v>141</v>
      </c>
      <c r="C89" s="27" t="s">
        <v>84</v>
      </c>
      <c r="D89" s="29"/>
      <c r="E89" s="30"/>
      <c r="F89" s="30"/>
      <c r="G89" s="30"/>
      <c r="H89" s="31"/>
      <c r="I89" s="30"/>
      <c r="J89" s="35">
        <f>SUM(J65:J88)</f>
        <v>48069.4</v>
      </c>
      <c r="K89" s="28"/>
      <c r="L89" s="36"/>
    </row>
    <row r="90" spans="1:12" s="7" customFormat="1" ht="24.75" customHeight="1">
      <c r="A90" s="27" t="s">
        <v>142</v>
      </c>
      <c r="B90" s="28" t="s">
        <v>143</v>
      </c>
      <c r="C90" s="27" t="s">
        <v>84</v>
      </c>
      <c r="D90" s="29"/>
      <c r="E90" s="30"/>
      <c r="F90" s="30"/>
      <c r="G90" s="30"/>
      <c r="H90" s="31"/>
      <c r="I90" s="30"/>
      <c r="J90" s="35">
        <f>SUM(J89+J63)</f>
        <v>76521.3835</v>
      </c>
      <c r="K90" s="28"/>
      <c r="L90" s="36"/>
    </row>
    <row r="91" spans="1:12" s="7" customFormat="1" ht="24.75" customHeight="1">
      <c r="A91" s="38"/>
      <c r="B91" s="39"/>
      <c r="C91" s="38"/>
      <c r="D91" s="40"/>
      <c r="E91" s="41"/>
      <c r="F91" s="41"/>
      <c r="G91" s="41"/>
      <c r="H91" s="42"/>
      <c r="I91" s="41"/>
      <c r="J91" s="43"/>
      <c r="K91" s="39"/>
      <c r="L91" s="36"/>
    </row>
    <row r="92" spans="1:12" s="7" customFormat="1" ht="24.75" customHeight="1">
      <c r="A92" s="38"/>
      <c r="B92" s="39"/>
      <c r="C92" s="38"/>
      <c r="D92" s="40"/>
      <c r="E92" s="41"/>
      <c r="F92" s="41"/>
      <c r="G92" s="41"/>
      <c r="H92" s="42"/>
      <c r="I92" s="41"/>
      <c r="J92" s="43"/>
      <c r="K92" s="39"/>
      <c r="L92" s="36"/>
    </row>
    <row r="93" spans="1:12" s="7" customFormat="1" ht="24.75" customHeight="1">
      <c r="A93" s="38"/>
      <c r="B93" s="39"/>
      <c r="C93" s="38"/>
      <c r="D93" s="40"/>
      <c r="E93" s="41"/>
      <c r="F93" s="41"/>
      <c r="G93" s="41"/>
      <c r="H93" s="42"/>
      <c r="I93" s="41"/>
      <c r="J93" s="43"/>
      <c r="K93" s="39"/>
      <c r="L93" s="36"/>
    </row>
    <row r="94" spans="1:12" s="7" customFormat="1" ht="24.75" customHeight="1">
      <c r="A94" s="38"/>
      <c r="B94" s="39"/>
      <c r="C94" s="38"/>
      <c r="D94" s="40"/>
      <c r="E94" s="41"/>
      <c r="F94" s="41"/>
      <c r="G94" s="41"/>
      <c r="H94" s="42"/>
      <c r="I94" s="41"/>
      <c r="J94" s="43"/>
      <c r="K94" s="39"/>
      <c r="L94" s="36"/>
    </row>
    <row r="95" spans="1:35" s="8" customFormat="1" ht="28.5" customHeight="1">
      <c r="A95" s="49" t="s">
        <v>144</v>
      </c>
      <c r="B95" s="49"/>
      <c r="C95" s="49"/>
      <c r="D95" s="49"/>
      <c r="E95" s="49"/>
      <c r="F95" s="49"/>
      <c r="G95" s="49"/>
      <c r="H95" s="49"/>
      <c r="I95" s="49"/>
      <c r="J95" s="49"/>
      <c r="K95" s="50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</row>
    <row r="96" spans="1:11" s="9" customFormat="1" ht="21.75" customHeight="1">
      <c r="A96" s="49" t="s">
        <v>145</v>
      </c>
      <c r="B96" s="49"/>
      <c r="C96" s="49"/>
      <c r="D96" s="49"/>
      <c r="E96" s="49"/>
      <c r="F96" s="49"/>
      <c r="G96" s="49"/>
      <c r="H96" s="49"/>
      <c r="I96" s="49"/>
      <c r="J96" s="49"/>
      <c r="K96" s="50"/>
    </row>
    <row r="97" spans="1:11" s="9" customFormat="1" ht="21.75" customHeight="1">
      <c r="A97" s="49" t="s">
        <v>146</v>
      </c>
      <c r="B97" s="49"/>
      <c r="C97" s="49"/>
      <c r="D97" s="49"/>
      <c r="E97" s="49"/>
      <c r="F97" s="49"/>
      <c r="G97" s="49"/>
      <c r="H97" s="49"/>
      <c r="I97" s="49"/>
      <c r="J97" s="49"/>
      <c r="K97" s="50"/>
    </row>
    <row r="98" spans="1:11" s="9" customFormat="1" ht="21.75" customHeight="1">
      <c r="A98" s="49" t="s">
        <v>147</v>
      </c>
      <c r="B98" s="49"/>
      <c r="C98" s="49"/>
      <c r="D98" s="49"/>
      <c r="E98" s="49"/>
      <c r="F98" s="49"/>
      <c r="G98" s="49"/>
      <c r="H98" s="49"/>
      <c r="I98" s="49"/>
      <c r="J98" s="49"/>
      <c r="K98" s="50"/>
    </row>
    <row r="99" spans="1:11" s="9" customFormat="1" ht="21.75" customHeight="1">
      <c r="A99" s="49" t="s">
        <v>148</v>
      </c>
      <c r="B99" s="49"/>
      <c r="C99" s="49"/>
      <c r="D99" s="49"/>
      <c r="E99" s="49"/>
      <c r="F99" s="49"/>
      <c r="G99" s="49"/>
      <c r="H99" s="49"/>
      <c r="I99" s="49"/>
      <c r="J99" s="49"/>
      <c r="K99" s="50"/>
    </row>
    <row r="100" spans="1:11" s="9" customFormat="1" ht="21.75" customHeight="1">
      <c r="A100" s="49" t="s">
        <v>149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50"/>
    </row>
    <row r="101" spans="1:11" s="9" customFormat="1" ht="21.7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2"/>
    </row>
  </sheetData>
  <sheetProtection/>
  <mergeCells count="19">
    <mergeCell ref="A101:K101"/>
    <mergeCell ref="A95:K95"/>
    <mergeCell ref="A96:K96"/>
    <mergeCell ref="A97:K97"/>
    <mergeCell ref="A98:K98"/>
    <mergeCell ref="A99:K99"/>
    <mergeCell ref="A100:K100"/>
    <mergeCell ref="A35:B35"/>
    <mergeCell ref="A41:B41"/>
    <mergeCell ref="A46:B46"/>
    <mergeCell ref="A50:B50"/>
    <mergeCell ref="A59:B59"/>
    <mergeCell ref="A64:B64"/>
    <mergeCell ref="A1:K1"/>
    <mergeCell ref="A2:K2"/>
    <mergeCell ref="A4:B4"/>
    <mergeCell ref="A14:B14"/>
    <mergeCell ref="A21:B21"/>
    <mergeCell ref="A28:B28"/>
  </mergeCells>
  <printOptions/>
  <pageMargins left="0.08" right="0.08" top="0.24" bottom="0.24" header="0.51" footer="0.16"/>
  <pageSetup horizontalDpi="600" verticalDpi="600" orientation="landscape" paperSize="9" r:id="rId1"/>
  <headerFooter scaleWithDoc="0"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2009-08-14T11:25:00Z</cp:lastPrinted>
  <dcterms:created xsi:type="dcterms:W3CDTF">2006-07-11T06:17:52Z</dcterms:created>
  <dcterms:modified xsi:type="dcterms:W3CDTF">2019-02-21T02:51:33Z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