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'Sheet1'!$A$3:$G$264</definedName>
  </definedNames>
  <calcPr fullCalcOnLoad="1"/>
</workbook>
</file>

<file path=xl/sharedStrings.xml><?xml version="1.0" encoding="utf-8"?>
<sst xmlns="http://schemas.openxmlformats.org/spreadsheetml/2006/main" count="482" uniqueCount="114">
  <si>
    <t>办公室基础工程清单</t>
  </si>
  <si>
    <t>序号</t>
  </si>
  <si>
    <t>项目名称</t>
  </si>
  <si>
    <t>单位</t>
  </si>
  <si>
    <t>数量</t>
  </si>
  <si>
    <t>综合单价</t>
  </si>
  <si>
    <t>金额</t>
  </si>
  <si>
    <t>备注说明</t>
  </si>
  <si>
    <t>01-进门厅</t>
  </si>
  <si>
    <t>砌轻质砖墙</t>
  </si>
  <si>
    <t>平米</t>
  </si>
  <si>
    <t>顶面矿棉板吊顶</t>
  </si>
  <si>
    <t>前台背景墙制作</t>
  </si>
  <si>
    <t>吧台制作</t>
  </si>
  <si>
    <t>项</t>
  </si>
  <si>
    <t>墙面批白</t>
  </si>
  <si>
    <t>墙面乳胶漆</t>
  </si>
  <si>
    <t>地面找平（30mm以内）</t>
  </si>
  <si>
    <t>强化复合地板</t>
  </si>
  <si>
    <t>小计：</t>
  </si>
  <si>
    <t>02-专线区①</t>
  </si>
  <si>
    <t>10mm钢化玻璃隔断（含加工、安装、损耗等）</t>
  </si>
  <si>
    <t>玻璃门五金件</t>
  </si>
  <si>
    <t>套</t>
  </si>
  <si>
    <t>03-专线区②</t>
  </si>
  <si>
    <t>04-专线区③</t>
  </si>
  <si>
    <t>05-行政室</t>
  </si>
  <si>
    <t>办公柜体</t>
  </si>
  <si>
    <t>06-财务室、出纳室、财务总监室</t>
  </si>
  <si>
    <t>07-接待区</t>
  </si>
  <si>
    <t>绿可木饰面吊顶</t>
  </si>
  <si>
    <t>08-办公室</t>
  </si>
  <si>
    <t>09-行政储藏室</t>
  </si>
  <si>
    <t>10-茶水间</t>
  </si>
  <si>
    <t>防火门（含五金件）</t>
  </si>
  <si>
    <t>茶水柜体</t>
  </si>
  <si>
    <t>洗手盆含柜体、台面</t>
  </si>
  <si>
    <t>洗手龙头</t>
  </si>
  <si>
    <t>11-省内中心</t>
  </si>
  <si>
    <t>12-海都</t>
  </si>
  <si>
    <t>13-副总1</t>
  </si>
  <si>
    <t>14-连锁部</t>
  </si>
  <si>
    <t>15-综合办公室</t>
  </si>
  <si>
    <t>16-副总2</t>
  </si>
  <si>
    <t>17-财务办公室</t>
  </si>
  <si>
    <t>普通木门及门套</t>
  </si>
  <si>
    <t>木门五金件</t>
  </si>
  <si>
    <t>储藏室普通柜体</t>
  </si>
  <si>
    <t>18-综合会议室</t>
  </si>
  <si>
    <t>19-总经理办公室</t>
  </si>
  <si>
    <t>双开门及门套</t>
  </si>
  <si>
    <t>普通石膏板造型吊顶</t>
  </si>
  <si>
    <t>顶面批白</t>
  </si>
  <si>
    <t>顶面乳胶漆</t>
  </si>
  <si>
    <t>门套哑口制作</t>
  </si>
  <si>
    <t>米</t>
  </si>
  <si>
    <t>墙面壁纸底漆</t>
  </si>
  <si>
    <t>墙面贴墙纸</t>
  </si>
  <si>
    <t>墙面基层找平</t>
  </si>
  <si>
    <t>墙面贴瓷砖</t>
  </si>
  <si>
    <t>地面贴瓷砖</t>
  </si>
  <si>
    <t>过门石及安装</t>
  </si>
  <si>
    <t>块</t>
  </si>
  <si>
    <t>总经理室背景墙制作</t>
  </si>
  <si>
    <t>卫生间淋浴房</t>
  </si>
  <si>
    <t>花洒龙头</t>
  </si>
  <si>
    <t>普通阿里斯顿40L电热水器（含安装及辅材）</t>
  </si>
  <si>
    <t>台</t>
  </si>
  <si>
    <t>20-公共过道区域</t>
  </si>
  <si>
    <t>玄关背景墙制作</t>
  </si>
  <si>
    <t>21-水电路施工预收</t>
  </si>
  <si>
    <t>2.5平方PVC管布线</t>
  </si>
  <si>
    <t>电话线PVC管布线</t>
  </si>
  <si>
    <t>网线PVC管布线</t>
  </si>
  <si>
    <t>开关插座盒安装</t>
  </si>
  <si>
    <t>个</t>
  </si>
  <si>
    <t>地插底盒安装</t>
  </si>
  <si>
    <t>强电箱安装及配置</t>
  </si>
  <si>
    <t>弱电机柜安装</t>
  </si>
  <si>
    <t>由弱电公司组织安装，我司负责按要求布线到位</t>
  </si>
  <si>
    <t>25mm水管铺设</t>
  </si>
  <si>
    <t>22-产品预收</t>
  </si>
  <si>
    <t>格栅灯（方形）（含灯源）</t>
  </si>
  <si>
    <t>嵌入式斗胆灯</t>
  </si>
  <si>
    <t>普通LED灯带</t>
  </si>
  <si>
    <t>透光板</t>
  </si>
  <si>
    <t>张</t>
  </si>
  <si>
    <t>明装日光灯管</t>
  </si>
  <si>
    <t>普通开关面板（含开关、五孔电源、网络、电话）</t>
  </si>
  <si>
    <t>只</t>
  </si>
  <si>
    <t>普通地插</t>
  </si>
  <si>
    <t>三角阀</t>
  </si>
  <si>
    <t>奥普浴霸</t>
  </si>
  <si>
    <t>装饰不锈钢条</t>
  </si>
  <si>
    <t>01-其他安装预收</t>
  </si>
  <si>
    <t>安装开关面板</t>
  </si>
  <si>
    <t>安装斗胆灯</t>
  </si>
  <si>
    <t>安装灯带</t>
  </si>
  <si>
    <t>安装格栅灯</t>
  </si>
  <si>
    <t>安装厨卫洁具、龙头</t>
  </si>
  <si>
    <t>安装淋浴房</t>
  </si>
  <si>
    <t>安装浴霸</t>
  </si>
  <si>
    <t>不绣钢条基层打底及安装</t>
  </si>
  <si>
    <t>现场装修垃圾清运</t>
  </si>
  <si>
    <t>保洁费</t>
  </si>
  <si>
    <t>汇总</t>
  </si>
  <si>
    <t>一</t>
  </si>
  <si>
    <t>直接费：</t>
  </si>
  <si>
    <t>二</t>
  </si>
  <si>
    <t>管理费8%：</t>
  </si>
  <si>
    <t>三</t>
  </si>
  <si>
    <t>税金（一+二）*3.41%：</t>
  </si>
  <si>
    <t>四</t>
  </si>
  <si>
    <t>装修总金额：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</si>
</sst>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NumberFormat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76" fontId="3" fillId="0" borderId="14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workbookViewId="0" topLeftCell="A223">
      <selection activeCell="I8" sqref="I8"/>
    </sheetView>
  </sheetViews>
  <sheetFormatPr defaultColWidth="9.00390625" defaultRowHeight="27.75" customHeight="1"/>
  <cols>
    <col min="1" max="1" width="5.875" style="3" customWidth="1"/>
    <col min="2" max="2" width="29.25390625" style="4" customWidth="1"/>
    <col min="3" max="3" width="12.00390625" style="4" customWidth="1"/>
    <col min="4" max="4" width="23.375" style="5" customWidth="1"/>
    <col min="5" max="5" width="8.125" style="6" customWidth="1"/>
    <col min="6" max="6" width="21.00390625" style="7" customWidth="1"/>
    <col min="7" max="7" width="20.375" style="8" customWidth="1"/>
    <col min="8" max="16384" width="9.00390625" style="4" customWidth="1"/>
  </cols>
  <sheetData>
    <row r="1" spans="1:7" ht="24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24" customHeight="1">
      <c r="A2" s="10"/>
      <c r="D2" s="11"/>
      <c r="E2" s="12"/>
      <c r="F2" s="13"/>
      <c r="G2" s="14"/>
    </row>
    <row r="3" spans="1:7" s="1" customFormat="1" ht="24" customHeight="1">
      <c r="A3" s="15" t="s">
        <v>1</v>
      </c>
      <c r="B3" s="15" t="s">
        <v>2</v>
      </c>
      <c r="C3" s="15" t="s">
        <v>3</v>
      </c>
      <c r="D3" s="16" t="s">
        <v>4</v>
      </c>
      <c r="E3" s="17" t="s">
        <v>5</v>
      </c>
      <c r="F3" s="16" t="s">
        <v>6</v>
      </c>
      <c r="G3" s="15" t="s">
        <v>7</v>
      </c>
    </row>
    <row r="4" spans="1:7" s="1" customFormat="1" ht="24" customHeight="1">
      <c r="A4" s="18" t="s">
        <v>8</v>
      </c>
      <c r="B4" s="19"/>
      <c r="C4" s="19"/>
      <c r="D4" s="19"/>
      <c r="E4" s="19"/>
      <c r="F4" s="19"/>
      <c r="G4" s="20"/>
    </row>
    <row r="5" spans="1:7" s="1" customFormat="1" ht="24" customHeight="1">
      <c r="A5" s="21">
        <v>1</v>
      </c>
      <c r="B5" s="22" t="s">
        <v>9</v>
      </c>
      <c r="C5" s="21" t="s">
        <v>10</v>
      </c>
      <c r="D5" s="23">
        <v>31</v>
      </c>
      <c r="E5" s="24">
        <v>75</v>
      </c>
      <c r="F5" s="23">
        <f>E5*D5</f>
        <v>2325</v>
      </c>
      <c r="G5" s="22"/>
    </row>
    <row r="6" spans="1:7" s="1" customFormat="1" ht="24" customHeight="1">
      <c r="A6" s="21">
        <v>2</v>
      </c>
      <c r="B6" s="22" t="s">
        <v>11</v>
      </c>
      <c r="C6" s="21" t="s">
        <v>10</v>
      </c>
      <c r="D6" s="23">
        <v>34</v>
      </c>
      <c r="E6" s="24">
        <v>80</v>
      </c>
      <c r="F6" s="23">
        <f aca="true" t="shared" si="0" ref="F6:F12">E6*D6</f>
        <v>2720</v>
      </c>
      <c r="G6" s="22"/>
    </row>
    <row r="7" spans="1:7" s="1" customFormat="1" ht="24" customHeight="1">
      <c r="A7" s="21">
        <v>3</v>
      </c>
      <c r="B7" s="22" t="s">
        <v>12</v>
      </c>
      <c r="C7" s="21" t="s">
        <v>10</v>
      </c>
      <c r="D7" s="23">
        <v>39</v>
      </c>
      <c r="E7" s="24">
        <v>750</v>
      </c>
      <c r="F7" s="23">
        <f t="shared" si="0"/>
        <v>29250</v>
      </c>
      <c r="G7" s="22"/>
    </row>
    <row r="8" spans="1:7" s="1" customFormat="1" ht="24" customHeight="1">
      <c r="A8" s="21">
        <v>4</v>
      </c>
      <c r="B8" s="22" t="s">
        <v>13</v>
      </c>
      <c r="C8" s="21" t="s">
        <v>14</v>
      </c>
      <c r="D8" s="23">
        <v>1</v>
      </c>
      <c r="E8" s="24">
        <v>3500</v>
      </c>
      <c r="F8" s="23">
        <f t="shared" si="0"/>
        <v>3500</v>
      </c>
      <c r="G8" s="22"/>
    </row>
    <row r="9" spans="1:7" s="1" customFormat="1" ht="24" customHeight="1">
      <c r="A9" s="21">
        <v>5</v>
      </c>
      <c r="B9" s="22" t="s">
        <v>15</v>
      </c>
      <c r="C9" s="21" t="s">
        <v>10</v>
      </c>
      <c r="D9" s="23">
        <v>40.7</v>
      </c>
      <c r="E9" s="24">
        <v>22</v>
      </c>
      <c r="F9" s="23">
        <f t="shared" si="0"/>
        <v>895.4000000000001</v>
      </c>
      <c r="G9" s="22"/>
    </row>
    <row r="10" spans="1:7" s="1" customFormat="1" ht="24" customHeight="1">
      <c r="A10" s="21">
        <v>6</v>
      </c>
      <c r="B10" s="22" t="s">
        <v>16</v>
      </c>
      <c r="C10" s="21" t="s">
        <v>10</v>
      </c>
      <c r="D10" s="23">
        <v>40.7</v>
      </c>
      <c r="E10" s="24">
        <v>15</v>
      </c>
      <c r="F10" s="23">
        <f t="shared" si="0"/>
        <v>610.5</v>
      </c>
      <c r="G10" s="22"/>
    </row>
    <row r="11" spans="1:7" s="1" customFormat="1" ht="24" customHeight="1">
      <c r="A11" s="21">
        <v>7</v>
      </c>
      <c r="B11" s="22" t="s">
        <v>17</v>
      </c>
      <c r="C11" s="21" t="s">
        <v>10</v>
      </c>
      <c r="D11" s="23">
        <v>34</v>
      </c>
      <c r="E11" s="24">
        <v>38</v>
      </c>
      <c r="F11" s="23">
        <f t="shared" si="0"/>
        <v>1292</v>
      </c>
      <c r="G11" s="22"/>
    </row>
    <row r="12" spans="1:7" s="1" customFormat="1" ht="24" customHeight="1">
      <c r="A12" s="21">
        <v>8</v>
      </c>
      <c r="B12" s="22" t="s">
        <v>18</v>
      </c>
      <c r="C12" s="21" t="s">
        <v>10</v>
      </c>
      <c r="D12" s="23">
        <v>34</v>
      </c>
      <c r="E12" s="24">
        <v>68</v>
      </c>
      <c r="F12" s="23">
        <f t="shared" si="0"/>
        <v>2312</v>
      </c>
      <c r="G12" s="22"/>
    </row>
    <row r="13" spans="1:7" s="1" customFormat="1" ht="24" customHeight="1">
      <c r="A13" s="25" t="s">
        <v>19</v>
      </c>
      <c r="B13" s="26"/>
      <c r="C13" s="26"/>
      <c r="D13" s="26"/>
      <c r="E13" s="27"/>
      <c r="F13" s="28">
        <f>SUM(F5:F12)</f>
        <v>42904.9</v>
      </c>
      <c r="G13" s="22"/>
    </row>
    <row r="14" spans="1:7" s="1" customFormat="1" ht="24" customHeight="1">
      <c r="A14" s="18" t="s">
        <v>20</v>
      </c>
      <c r="B14" s="19"/>
      <c r="C14" s="19"/>
      <c r="D14" s="19"/>
      <c r="E14" s="19"/>
      <c r="F14" s="19"/>
      <c r="G14" s="20"/>
    </row>
    <row r="15" spans="1:7" s="1" customFormat="1" ht="24" customHeight="1">
      <c r="A15" s="21">
        <v>1</v>
      </c>
      <c r="B15" s="22" t="s">
        <v>9</v>
      </c>
      <c r="C15" s="21" t="s">
        <v>10</v>
      </c>
      <c r="D15" s="23">
        <v>13.7</v>
      </c>
      <c r="E15" s="24">
        <v>75</v>
      </c>
      <c r="F15" s="23">
        <f>E15*D15</f>
        <v>1027.5</v>
      </c>
      <c r="G15" s="22"/>
    </row>
    <row r="16" spans="1:7" s="1" customFormat="1" ht="24" customHeight="1">
      <c r="A16" s="21">
        <v>2</v>
      </c>
      <c r="B16" s="22" t="s">
        <v>21</v>
      </c>
      <c r="C16" s="21" t="s">
        <v>10</v>
      </c>
      <c r="D16" s="23">
        <v>12.8</v>
      </c>
      <c r="E16" s="24">
        <v>220</v>
      </c>
      <c r="F16" s="23">
        <f aca="true" t="shared" si="1" ref="F16:F22">E16*D16</f>
        <v>2816</v>
      </c>
      <c r="G16" s="22"/>
    </row>
    <row r="17" spans="1:7" s="1" customFormat="1" ht="24" customHeight="1">
      <c r="A17" s="21">
        <v>3</v>
      </c>
      <c r="B17" s="22" t="s">
        <v>22</v>
      </c>
      <c r="C17" s="21" t="s">
        <v>23</v>
      </c>
      <c r="D17" s="23">
        <v>1</v>
      </c>
      <c r="E17" s="24">
        <v>250</v>
      </c>
      <c r="F17" s="23">
        <f t="shared" si="1"/>
        <v>250</v>
      </c>
      <c r="G17" s="22"/>
    </row>
    <row r="18" spans="1:7" s="1" customFormat="1" ht="24" customHeight="1">
      <c r="A18" s="21">
        <v>4</v>
      </c>
      <c r="B18" s="22" t="s">
        <v>11</v>
      </c>
      <c r="C18" s="21" t="s">
        <v>10</v>
      </c>
      <c r="D18" s="23">
        <v>13.55</v>
      </c>
      <c r="E18" s="24">
        <v>80</v>
      </c>
      <c r="F18" s="23">
        <f t="shared" si="1"/>
        <v>1084</v>
      </c>
      <c r="G18" s="22"/>
    </row>
    <row r="19" spans="1:7" s="1" customFormat="1" ht="24" customHeight="1">
      <c r="A19" s="21">
        <v>5</v>
      </c>
      <c r="B19" s="22" t="s">
        <v>15</v>
      </c>
      <c r="C19" s="21" t="s">
        <v>10</v>
      </c>
      <c r="D19" s="23">
        <v>28.5</v>
      </c>
      <c r="E19" s="24">
        <v>22</v>
      </c>
      <c r="F19" s="23">
        <f t="shared" si="1"/>
        <v>627</v>
      </c>
      <c r="G19" s="22"/>
    </row>
    <row r="20" spans="1:7" s="1" customFormat="1" ht="24" customHeight="1">
      <c r="A20" s="21">
        <v>6</v>
      </c>
      <c r="B20" s="22" t="s">
        <v>16</v>
      </c>
      <c r="C20" s="21" t="s">
        <v>10</v>
      </c>
      <c r="D20" s="23">
        <v>28.5</v>
      </c>
      <c r="E20" s="24">
        <v>15</v>
      </c>
      <c r="F20" s="23">
        <f t="shared" si="1"/>
        <v>427.5</v>
      </c>
      <c r="G20" s="22"/>
    </row>
    <row r="21" spans="1:7" s="1" customFormat="1" ht="24" customHeight="1">
      <c r="A21" s="21">
        <v>7</v>
      </c>
      <c r="B21" s="22" t="s">
        <v>17</v>
      </c>
      <c r="C21" s="21" t="s">
        <v>10</v>
      </c>
      <c r="D21" s="23">
        <v>13.55</v>
      </c>
      <c r="E21" s="24">
        <v>38</v>
      </c>
      <c r="F21" s="23">
        <f t="shared" si="1"/>
        <v>514.9</v>
      </c>
      <c r="G21" s="22"/>
    </row>
    <row r="22" spans="1:7" s="1" customFormat="1" ht="24" customHeight="1">
      <c r="A22" s="21">
        <v>8</v>
      </c>
      <c r="B22" s="22" t="s">
        <v>18</v>
      </c>
      <c r="C22" s="21" t="s">
        <v>10</v>
      </c>
      <c r="D22" s="23">
        <v>13.55</v>
      </c>
      <c r="E22" s="24">
        <v>68</v>
      </c>
      <c r="F22" s="23">
        <f t="shared" si="1"/>
        <v>921.4000000000001</v>
      </c>
      <c r="G22" s="22"/>
    </row>
    <row r="23" spans="1:7" s="1" customFormat="1" ht="24" customHeight="1">
      <c r="A23" s="25" t="s">
        <v>19</v>
      </c>
      <c r="B23" s="26"/>
      <c r="C23" s="26"/>
      <c r="D23" s="26"/>
      <c r="E23" s="27"/>
      <c r="F23" s="28">
        <f>SUM(F15:F22)</f>
        <v>7668.299999999999</v>
      </c>
      <c r="G23" s="22"/>
    </row>
    <row r="24" spans="1:7" s="1" customFormat="1" ht="24" customHeight="1">
      <c r="A24" s="18" t="s">
        <v>24</v>
      </c>
      <c r="B24" s="19"/>
      <c r="C24" s="19"/>
      <c r="D24" s="19"/>
      <c r="E24" s="19"/>
      <c r="F24" s="19"/>
      <c r="G24" s="20"/>
    </row>
    <row r="25" spans="1:7" s="1" customFormat="1" ht="24" customHeight="1">
      <c r="A25" s="21">
        <v>1</v>
      </c>
      <c r="B25" s="22" t="s">
        <v>21</v>
      </c>
      <c r="C25" s="21" t="s">
        <v>10</v>
      </c>
      <c r="D25" s="23">
        <v>12.8</v>
      </c>
      <c r="E25" s="24">
        <v>220</v>
      </c>
      <c r="F25" s="23">
        <f>E25*D25</f>
        <v>2816</v>
      </c>
      <c r="G25" s="22"/>
    </row>
    <row r="26" spans="1:7" s="1" customFormat="1" ht="24" customHeight="1">
      <c r="A26" s="21">
        <v>2</v>
      </c>
      <c r="B26" s="22" t="s">
        <v>22</v>
      </c>
      <c r="C26" s="21" t="s">
        <v>23</v>
      </c>
      <c r="D26" s="23">
        <v>1</v>
      </c>
      <c r="E26" s="24">
        <v>250</v>
      </c>
      <c r="F26" s="23">
        <f aca="true" t="shared" si="2" ref="F26:F31">E26*D26</f>
        <v>250</v>
      </c>
      <c r="G26" s="22"/>
    </row>
    <row r="27" spans="1:7" s="1" customFormat="1" ht="24" customHeight="1">
      <c r="A27" s="21">
        <v>3</v>
      </c>
      <c r="B27" s="22" t="s">
        <v>11</v>
      </c>
      <c r="C27" s="21" t="s">
        <v>10</v>
      </c>
      <c r="D27" s="23">
        <v>13.64</v>
      </c>
      <c r="E27" s="24">
        <v>80</v>
      </c>
      <c r="F27" s="23">
        <f t="shared" si="2"/>
        <v>1091.2</v>
      </c>
      <c r="G27" s="22"/>
    </row>
    <row r="28" spans="1:7" s="1" customFormat="1" ht="24" customHeight="1">
      <c r="A28" s="21">
        <v>4</v>
      </c>
      <c r="B28" s="22" t="s">
        <v>15</v>
      </c>
      <c r="C28" s="21" t="s">
        <v>10</v>
      </c>
      <c r="D28" s="23">
        <v>16</v>
      </c>
      <c r="E28" s="24">
        <v>22</v>
      </c>
      <c r="F28" s="23">
        <f t="shared" si="2"/>
        <v>352</v>
      </c>
      <c r="G28" s="22"/>
    </row>
    <row r="29" spans="1:7" s="1" customFormat="1" ht="24" customHeight="1">
      <c r="A29" s="21">
        <v>5</v>
      </c>
      <c r="B29" s="22" t="s">
        <v>16</v>
      </c>
      <c r="C29" s="21" t="s">
        <v>10</v>
      </c>
      <c r="D29" s="23">
        <v>16</v>
      </c>
      <c r="E29" s="24">
        <v>15</v>
      </c>
      <c r="F29" s="23">
        <f t="shared" si="2"/>
        <v>240</v>
      </c>
      <c r="G29" s="22"/>
    </row>
    <row r="30" spans="1:7" s="1" customFormat="1" ht="24" customHeight="1">
      <c r="A30" s="21">
        <v>6</v>
      </c>
      <c r="B30" s="22" t="s">
        <v>17</v>
      </c>
      <c r="C30" s="21" t="s">
        <v>10</v>
      </c>
      <c r="D30" s="23">
        <v>13.55</v>
      </c>
      <c r="E30" s="24">
        <v>38</v>
      </c>
      <c r="F30" s="23">
        <f t="shared" si="2"/>
        <v>514.9</v>
      </c>
      <c r="G30" s="22"/>
    </row>
    <row r="31" spans="1:7" s="1" customFormat="1" ht="24" customHeight="1">
      <c r="A31" s="21">
        <v>7</v>
      </c>
      <c r="B31" s="22" t="s">
        <v>18</v>
      </c>
      <c r="C31" s="21" t="s">
        <v>10</v>
      </c>
      <c r="D31" s="23">
        <v>13.55</v>
      </c>
      <c r="E31" s="24">
        <v>68</v>
      </c>
      <c r="F31" s="23">
        <f t="shared" si="2"/>
        <v>921.4000000000001</v>
      </c>
      <c r="G31" s="22"/>
    </row>
    <row r="32" spans="1:7" s="1" customFormat="1" ht="24" customHeight="1">
      <c r="A32" s="25" t="s">
        <v>19</v>
      </c>
      <c r="B32" s="26"/>
      <c r="C32" s="26"/>
      <c r="D32" s="26"/>
      <c r="E32" s="27"/>
      <c r="F32" s="28">
        <f>SUM(F25:F31)</f>
        <v>6185.5</v>
      </c>
      <c r="G32" s="22"/>
    </row>
    <row r="33" spans="1:7" s="1" customFormat="1" ht="24" customHeight="1">
      <c r="A33" s="18" t="s">
        <v>25</v>
      </c>
      <c r="B33" s="19"/>
      <c r="C33" s="19"/>
      <c r="D33" s="19"/>
      <c r="E33" s="19"/>
      <c r="F33" s="19"/>
      <c r="G33" s="20"/>
    </row>
    <row r="34" spans="1:7" s="1" customFormat="1" ht="24" customHeight="1">
      <c r="A34" s="21">
        <v>1</v>
      </c>
      <c r="B34" s="22" t="s">
        <v>21</v>
      </c>
      <c r="C34" s="21" t="s">
        <v>10</v>
      </c>
      <c r="D34" s="23">
        <v>74.5</v>
      </c>
      <c r="E34" s="24">
        <v>220</v>
      </c>
      <c r="F34" s="23">
        <f>E34*D34</f>
        <v>16390</v>
      </c>
      <c r="G34" s="22"/>
    </row>
    <row r="35" spans="1:7" s="1" customFormat="1" ht="24" customHeight="1">
      <c r="A35" s="21">
        <v>2</v>
      </c>
      <c r="B35" s="22" t="s">
        <v>22</v>
      </c>
      <c r="C35" s="21" t="s">
        <v>23</v>
      </c>
      <c r="D35" s="23">
        <v>3</v>
      </c>
      <c r="E35" s="24">
        <v>250</v>
      </c>
      <c r="F35" s="23">
        <f aca="true" t="shared" si="3" ref="F35:F40">E35*D35</f>
        <v>750</v>
      </c>
      <c r="G35" s="22"/>
    </row>
    <row r="36" spans="1:7" s="1" customFormat="1" ht="24" customHeight="1">
      <c r="A36" s="21">
        <v>3</v>
      </c>
      <c r="B36" s="22" t="s">
        <v>11</v>
      </c>
      <c r="C36" s="21" t="s">
        <v>10</v>
      </c>
      <c r="D36" s="23">
        <v>69.5</v>
      </c>
      <c r="E36" s="24">
        <v>80</v>
      </c>
      <c r="F36" s="23">
        <f t="shared" si="3"/>
        <v>5560</v>
      </c>
      <c r="G36" s="22"/>
    </row>
    <row r="37" spans="1:7" s="1" customFormat="1" ht="24" customHeight="1">
      <c r="A37" s="21">
        <v>4</v>
      </c>
      <c r="B37" s="22" t="s">
        <v>15</v>
      </c>
      <c r="C37" s="21" t="s">
        <v>10</v>
      </c>
      <c r="D37" s="23">
        <v>24.4</v>
      </c>
      <c r="E37" s="24">
        <v>22</v>
      </c>
      <c r="F37" s="23">
        <f t="shared" si="3"/>
        <v>536.8</v>
      </c>
      <c r="G37" s="22"/>
    </row>
    <row r="38" spans="1:7" s="1" customFormat="1" ht="24" customHeight="1">
      <c r="A38" s="21">
        <v>5</v>
      </c>
      <c r="B38" s="22" t="s">
        <v>16</v>
      </c>
      <c r="C38" s="21" t="s">
        <v>10</v>
      </c>
      <c r="D38" s="23">
        <v>24.4</v>
      </c>
      <c r="E38" s="24">
        <v>15</v>
      </c>
      <c r="F38" s="23">
        <f t="shared" si="3"/>
        <v>366</v>
      </c>
      <c r="G38" s="22"/>
    </row>
    <row r="39" spans="1:7" s="1" customFormat="1" ht="24" customHeight="1">
      <c r="A39" s="21">
        <v>6</v>
      </c>
      <c r="B39" s="22" t="s">
        <v>17</v>
      </c>
      <c r="C39" s="21" t="s">
        <v>10</v>
      </c>
      <c r="D39" s="23">
        <v>74.5</v>
      </c>
      <c r="E39" s="24">
        <v>38</v>
      </c>
      <c r="F39" s="23">
        <f t="shared" si="3"/>
        <v>2831</v>
      </c>
      <c r="G39" s="22"/>
    </row>
    <row r="40" spans="1:7" s="1" customFormat="1" ht="24" customHeight="1">
      <c r="A40" s="21">
        <v>7</v>
      </c>
      <c r="B40" s="22" t="s">
        <v>18</v>
      </c>
      <c r="C40" s="21" t="s">
        <v>10</v>
      </c>
      <c r="D40" s="23">
        <v>74.5</v>
      </c>
      <c r="E40" s="24">
        <v>68</v>
      </c>
      <c r="F40" s="23">
        <f t="shared" si="3"/>
        <v>5066</v>
      </c>
      <c r="G40" s="22"/>
    </row>
    <row r="41" spans="1:7" s="1" customFormat="1" ht="24" customHeight="1">
      <c r="A41" s="25" t="s">
        <v>19</v>
      </c>
      <c r="B41" s="26"/>
      <c r="C41" s="26"/>
      <c r="D41" s="26"/>
      <c r="E41" s="27"/>
      <c r="F41" s="28">
        <f>SUM(F34:F40)</f>
        <v>31499.8</v>
      </c>
      <c r="G41" s="22"/>
    </row>
    <row r="42" spans="1:7" s="1" customFormat="1" ht="24" customHeight="1">
      <c r="A42" s="18" t="s">
        <v>26</v>
      </c>
      <c r="B42" s="19"/>
      <c r="C42" s="19"/>
      <c r="D42" s="19"/>
      <c r="E42" s="19"/>
      <c r="F42" s="19"/>
      <c r="G42" s="20"/>
    </row>
    <row r="43" spans="1:7" s="1" customFormat="1" ht="24" customHeight="1">
      <c r="A43" s="21">
        <v>1</v>
      </c>
      <c r="B43" s="22" t="s">
        <v>9</v>
      </c>
      <c r="C43" s="21" t="s">
        <v>10</v>
      </c>
      <c r="D43" s="23">
        <v>19.6</v>
      </c>
      <c r="E43" s="24">
        <v>75</v>
      </c>
      <c r="F43" s="23">
        <f>E43*D43</f>
        <v>1470</v>
      </c>
      <c r="G43" s="22"/>
    </row>
    <row r="44" spans="1:7" s="1" customFormat="1" ht="24" customHeight="1">
      <c r="A44" s="21">
        <v>2</v>
      </c>
      <c r="B44" s="22" t="s">
        <v>21</v>
      </c>
      <c r="C44" s="21" t="s">
        <v>10</v>
      </c>
      <c r="D44" s="23">
        <v>4</v>
      </c>
      <c r="E44" s="24">
        <v>220</v>
      </c>
      <c r="F44" s="23">
        <f>E44*D44</f>
        <v>880</v>
      </c>
      <c r="G44" s="22"/>
    </row>
    <row r="45" spans="1:7" s="1" customFormat="1" ht="24" customHeight="1">
      <c r="A45" s="21">
        <v>3</v>
      </c>
      <c r="B45" s="22" t="s">
        <v>22</v>
      </c>
      <c r="C45" s="21" t="s">
        <v>23</v>
      </c>
      <c r="D45" s="23">
        <v>1</v>
      </c>
      <c r="E45" s="24">
        <v>250</v>
      </c>
      <c r="F45" s="23">
        <f aca="true" t="shared" si="4" ref="F45:F51">E45*D45</f>
        <v>250</v>
      </c>
      <c r="G45" s="22"/>
    </row>
    <row r="46" spans="1:7" s="1" customFormat="1" ht="24" customHeight="1">
      <c r="A46" s="21">
        <v>4</v>
      </c>
      <c r="B46" s="22" t="s">
        <v>11</v>
      </c>
      <c r="C46" s="21" t="s">
        <v>10</v>
      </c>
      <c r="D46" s="23">
        <v>31.8</v>
      </c>
      <c r="E46" s="24">
        <v>80</v>
      </c>
      <c r="F46" s="23">
        <f t="shared" si="4"/>
        <v>2544</v>
      </c>
      <c r="G46" s="22"/>
    </row>
    <row r="47" spans="1:7" s="1" customFormat="1" ht="24" customHeight="1">
      <c r="A47" s="21">
        <v>5</v>
      </c>
      <c r="B47" s="22" t="s">
        <v>15</v>
      </c>
      <c r="C47" s="21" t="s">
        <v>10</v>
      </c>
      <c r="D47" s="23">
        <v>35.3</v>
      </c>
      <c r="E47" s="24">
        <v>22</v>
      </c>
      <c r="F47" s="23">
        <f t="shared" si="4"/>
        <v>776.5999999999999</v>
      </c>
      <c r="G47" s="22"/>
    </row>
    <row r="48" spans="1:7" s="1" customFormat="1" ht="24" customHeight="1">
      <c r="A48" s="21">
        <v>6</v>
      </c>
      <c r="B48" s="22" t="s">
        <v>16</v>
      </c>
      <c r="C48" s="21" t="s">
        <v>10</v>
      </c>
      <c r="D48" s="23">
        <v>35.3</v>
      </c>
      <c r="E48" s="24">
        <v>15</v>
      </c>
      <c r="F48" s="23">
        <f t="shared" si="4"/>
        <v>529.5</v>
      </c>
      <c r="G48" s="22"/>
    </row>
    <row r="49" spans="1:7" s="1" customFormat="1" ht="24" customHeight="1">
      <c r="A49" s="21">
        <v>7</v>
      </c>
      <c r="B49" s="22" t="s">
        <v>17</v>
      </c>
      <c r="C49" s="21" t="s">
        <v>10</v>
      </c>
      <c r="D49" s="23">
        <v>31.8</v>
      </c>
      <c r="E49" s="24">
        <v>38</v>
      </c>
      <c r="F49" s="23">
        <f t="shared" si="4"/>
        <v>1208.4</v>
      </c>
      <c r="G49" s="22"/>
    </row>
    <row r="50" spans="1:7" s="1" customFormat="1" ht="24" customHeight="1">
      <c r="A50" s="21">
        <v>8</v>
      </c>
      <c r="B50" s="22" t="s">
        <v>18</v>
      </c>
      <c r="C50" s="21" t="s">
        <v>10</v>
      </c>
      <c r="D50" s="23">
        <v>31.8</v>
      </c>
      <c r="E50" s="24">
        <v>68</v>
      </c>
      <c r="F50" s="23">
        <f t="shared" si="4"/>
        <v>2162.4</v>
      </c>
      <c r="G50" s="22"/>
    </row>
    <row r="51" spans="1:7" s="1" customFormat="1" ht="24" customHeight="1">
      <c r="A51" s="21">
        <v>9</v>
      </c>
      <c r="B51" s="22" t="s">
        <v>27</v>
      </c>
      <c r="C51" s="21" t="s">
        <v>10</v>
      </c>
      <c r="D51" s="23">
        <v>7.2</v>
      </c>
      <c r="E51" s="24">
        <v>500</v>
      </c>
      <c r="F51" s="23">
        <f t="shared" si="4"/>
        <v>3600</v>
      </c>
      <c r="G51" s="22"/>
    </row>
    <row r="52" spans="1:7" s="1" customFormat="1" ht="24" customHeight="1">
      <c r="A52" s="25" t="s">
        <v>19</v>
      </c>
      <c r="B52" s="26"/>
      <c r="C52" s="26"/>
      <c r="D52" s="26"/>
      <c r="E52" s="27"/>
      <c r="F52" s="28">
        <f>SUM(F43:F51)</f>
        <v>13420.9</v>
      </c>
      <c r="G52" s="22"/>
    </row>
    <row r="53" spans="1:7" s="1" customFormat="1" ht="24" customHeight="1">
      <c r="A53" s="18" t="s">
        <v>28</v>
      </c>
      <c r="B53" s="19"/>
      <c r="C53" s="19"/>
      <c r="D53" s="19"/>
      <c r="E53" s="19"/>
      <c r="F53" s="19"/>
      <c r="G53" s="20"/>
    </row>
    <row r="54" spans="1:7" s="1" customFormat="1" ht="24" customHeight="1">
      <c r="A54" s="21">
        <v>1</v>
      </c>
      <c r="B54" s="22" t="s">
        <v>9</v>
      </c>
      <c r="C54" s="21" t="s">
        <v>10</v>
      </c>
      <c r="D54" s="23">
        <v>42.8</v>
      </c>
      <c r="E54" s="24">
        <v>75</v>
      </c>
      <c r="F54" s="23">
        <f>E54*D54</f>
        <v>3210</v>
      </c>
      <c r="G54" s="22"/>
    </row>
    <row r="55" spans="1:7" s="1" customFormat="1" ht="24" customHeight="1">
      <c r="A55" s="21">
        <v>2</v>
      </c>
      <c r="B55" s="22" t="s">
        <v>21</v>
      </c>
      <c r="C55" s="21" t="s">
        <v>10</v>
      </c>
      <c r="D55" s="23">
        <v>24.2</v>
      </c>
      <c r="E55" s="24">
        <v>220</v>
      </c>
      <c r="F55" s="23">
        <f aca="true" t="shared" si="5" ref="F55:F62">E55*D55</f>
        <v>5324</v>
      </c>
      <c r="G55" s="22"/>
    </row>
    <row r="56" spans="1:7" s="1" customFormat="1" ht="24" customHeight="1">
      <c r="A56" s="21">
        <v>3</v>
      </c>
      <c r="B56" s="22" t="s">
        <v>22</v>
      </c>
      <c r="C56" s="21" t="s">
        <v>23</v>
      </c>
      <c r="D56" s="23">
        <v>2</v>
      </c>
      <c r="E56" s="24">
        <v>250</v>
      </c>
      <c r="F56" s="23">
        <f t="shared" si="5"/>
        <v>500</v>
      </c>
      <c r="G56" s="22"/>
    </row>
    <row r="57" spans="1:7" s="1" customFormat="1" ht="24" customHeight="1">
      <c r="A57" s="21">
        <v>4</v>
      </c>
      <c r="B57" s="22" t="s">
        <v>11</v>
      </c>
      <c r="C57" s="21" t="s">
        <v>10</v>
      </c>
      <c r="D57" s="23">
        <v>43.8</v>
      </c>
      <c r="E57" s="24">
        <v>80</v>
      </c>
      <c r="F57" s="23">
        <f t="shared" si="5"/>
        <v>3504</v>
      </c>
      <c r="G57" s="22"/>
    </row>
    <row r="58" spans="1:7" s="1" customFormat="1" ht="24" customHeight="1">
      <c r="A58" s="21">
        <v>5</v>
      </c>
      <c r="B58" s="22" t="s">
        <v>15</v>
      </c>
      <c r="C58" s="21" t="s">
        <v>10</v>
      </c>
      <c r="D58" s="23">
        <v>57.5</v>
      </c>
      <c r="E58" s="24">
        <v>22</v>
      </c>
      <c r="F58" s="23">
        <f t="shared" si="5"/>
        <v>1265</v>
      </c>
      <c r="G58" s="22"/>
    </row>
    <row r="59" spans="1:7" s="1" customFormat="1" ht="24" customHeight="1">
      <c r="A59" s="21">
        <v>6</v>
      </c>
      <c r="B59" s="22" t="s">
        <v>16</v>
      </c>
      <c r="C59" s="21" t="s">
        <v>10</v>
      </c>
      <c r="D59" s="23">
        <v>57.5</v>
      </c>
      <c r="E59" s="24">
        <v>15</v>
      </c>
      <c r="F59" s="23">
        <f t="shared" si="5"/>
        <v>862.5</v>
      </c>
      <c r="G59" s="22"/>
    </row>
    <row r="60" spans="1:7" s="1" customFormat="1" ht="24" customHeight="1">
      <c r="A60" s="21">
        <v>7</v>
      </c>
      <c r="B60" s="22" t="s">
        <v>17</v>
      </c>
      <c r="C60" s="21" t="s">
        <v>10</v>
      </c>
      <c r="D60" s="23">
        <v>43.8</v>
      </c>
      <c r="E60" s="24">
        <v>38</v>
      </c>
      <c r="F60" s="23">
        <f t="shared" si="5"/>
        <v>1664.3999999999999</v>
      </c>
      <c r="G60" s="22"/>
    </row>
    <row r="61" spans="1:7" s="1" customFormat="1" ht="24" customHeight="1">
      <c r="A61" s="21">
        <v>8</v>
      </c>
      <c r="B61" s="22" t="s">
        <v>18</v>
      </c>
      <c r="C61" s="21" t="s">
        <v>10</v>
      </c>
      <c r="D61" s="23">
        <v>43.8</v>
      </c>
      <c r="E61" s="24">
        <v>68</v>
      </c>
      <c r="F61" s="23">
        <f t="shared" si="5"/>
        <v>2978.3999999999996</v>
      </c>
      <c r="G61" s="22"/>
    </row>
    <row r="62" spans="1:7" s="1" customFormat="1" ht="24" customHeight="1">
      <c r="A62" s="21">
        <v>9</v>
      </c>
      <c r="B62" s="22" t="s">
        <v>27</v>
      </c>
      <c r="C62" s="21" t="s">
        <v>10</v>
      </c>
      <c r="D62" s="23">
        <v>4.88</v>
      </c>
      <c r="E62" s="24">
        <v>500</v>
      </c>
      <c r="F62" s="23">
        <f t="shared" si="5"/>
        <v>2440</v>
      </c>
      <c r="G62" s="22"/>
    </row>
    <row r="63" spans="1:7" s="1" customFormat="1" ht="24" customHeight="1">
      <c r="A63" s="25" t="s">
        <v>19</v>
      </c>
      <c r="B63" s="26"/>
      <c r="C63" s="26"/>
      <c r="D63" s="26"/>
      <c r="E63" s="27"/>
      <c r="F63" s="28">
        <f>SUM(F54:F62)</f>
        <v>21748.3</v>
      </c>
      <c r="G63" s="22"/>
    </row>
    <row r="64" spans="1:7" s="1" customFormat="1" ht="24" customHeight="1">
      <c r="A64" s="18" t="s">
        <v>29</v>
      </c>
      <c r="B64" s="19"/>
      <c r="C64" s="19"/>
      <c r="D64" s="19"/>
      <c r="E64" s="19"/>
      <c r="F64" s="19"/>
      <c r="G64" s="20"/>
    </row>
    <row r="65" spans="1:7" s="1" customFormat="1" ht="24" customHeight="1">
      <c r="A65" s="21">
        <v>1</v>
      </c>
      <c r="B65" s="22" t="s">
        <v>30</v>
      </c>
      <c r="C65" s="21" t="s">
        <v>10</v>
      </c>
      <c r="D65" s="23">
        <v>28</v>
      </c>
      <c r="E65" s="24">
        <v>220</v>
      </c>
      <c r="F65" s="23">
        <f aca="true" t="shared" si="6" ref="F65:F69">E65*D65</f>
        <v>6160</v>
      </c>
      <c r="G65" s="22"/>
    </row>
    <row r="66" spans="1:7" s="1" customFormat="1" ht="24" customHeight="1">
      <c r="A66" s="21">
        <v>2</v>
      </c>
      <c r="B66" s="22" t="s">
        <v>15</v>
      </c>
      <c r="C66" s="21" t="s">
        <v>10</v>
      </c>
      <c r="D66" s="23">
        <v>24</v>
      </c>
      <c r="E66" s="24">
        <v>22</v>
      </c>
      <c r="F66" s="23">
        <f t="shared" si="6"/>
        <v>528</v>
      </c>
      <c r="G66" s="22"/>
    </row>
    <row r="67" spans="1:7" s="1" customFormat="1" ht="24" customHeight="1">
      <c r="A67" s="21">
        <v>3</v>
      </c>
      <c r="B67" s="22" t="s">
        <v>16</v>
      </c>
      <c r="C67" s="21" t="s">
        <v>10</v>
      </c>
      <c r="D67" s="23">
        <v>24</v>
      </c>
      <c r="E67" s="24">
        <v>15</v>
      </c>
      <c r="F67" s="23">
        <f t="shared" si="6"/>
        <v>360</v>
      </c>
      <c r="G67" s="22"/>
    </row>
    <row r="68" spans="1:7" s="1" customFormat="1" ht="24" customHeight="1">
      <c r="A68" s="21">
        <v>4</v>
      </c>
      <c r="B68" s="22" t="s">
        <v>17</v>
      </c>
      <c r="C68" s="21" t="s">
        <v>10</v>
      </c>
      <c r="D68" s="23">
        <v>28</v>
      </c>
      <c r="E68" s="24">
        <v>38</v>
      </c>
      <c r="F68" s="23">
        <f t="shared" si="6"/>
        <v>1064</v>
      </c>
      <c r="G68" s="22"/>
    </row>
    <row r="69" spans="1:7" s="1" customFormat="1" ht="24" customHeight="1">
      <c r="A69" s="21">
        <v>5</v>
      </c>
      <c r="B69" s="22" t="s">
        <v>18</v>
      </c>
      <c r="C69" s="21" t="s">
        <v>10</v>
      </c>
      <c r="D69" s="23">
        <v>28</v>
      </c>
      <c r="E69" s="24">
        <v>68</v>
      </c>
      <c r="F69" s="23">
        <f t="shared" si="6"/>
        <v>1904</v>
      </c>
      <c r="G69" s="22"/>
    </row>
    <row r="70" spans="1:7" s="1" customFormat="1" ht="24" customHeight="1">
      <c r="A70" s="25" t="s">
        <v>19</v>
      </c>
      <c r="B70" s="26"/>
      <c r="C70" s="26"/>
      <c r="D70" s="26"/>
      <c r="E70" s="27"/>
      <c r="F70" s="28">
        <f>SUM(F65:F69)</f>
        <v>10016</v>
      </c>
      <c r="G70" s="22"/>
    </row>
    <row r="71" spans="1:7" s="1" customFormat="1" ht="24" customHeight="1">
      <c r="A71" s="18" t="s">
        <v>31</v>
      </c>
      <c r="B71" s="19"/>
      <c r="C71" s="19"/>
      <c r="D71" s="19"/>
      <c r="E71" s="19"/>
      <c r="F71" s="19"/>
      <c r="G71" s="20"/>
    </row>
    <row r="72" spans="1:7" s="1" customFormat="1" ht="24" customHeight="1">
      <c r="A72" s="21">
        <v>1</v>
      </c>
      <c r="B72" s="22" t="s">
        <v>9</v>
      </c>
      <c r="C72" s="21" t="s">
        <v>10</v>
      </c>
      <c r="D72" s="23">
        <v>17.5</v>
      </c>
      <c r="E72" s="24">
        <v>75</v>
      </c>
      <c r="F72" s="23">
        <f>E72*D72</f>
        <v>1312.5</v>
      </c>
      <c r="G72" s="22"/>
    </row>
    <row r="73" spans="1:7" s="1" customFormat="1" ht="24" customHeight="1">
      <c r="A73" s="21">
        <v>2</v>
      </c>
      <c r="B73" s="22" t="s">
        <v>21</v>
      </c>
      <c r="C73" s="21" t="s">
        <v>10</v>
      </c>
      <c r="D73" s="23">
        <v>22.5</v>
      </c>
      <c r="E73" s="24">
        <v>220</v>
      </c>
      <c r="F73" s="23">
        <f aca="true" t="shared" si="7" ref="F73:F80">E73*D73</f>
        <v>4950</v>
      </c>
      <c r="G73" s="22"/>
    </row>
    <row r="74" spans="1:7" s="1" customFormat="1" ht="24" customHeight="1">
      <c r="A74" s="21">
        <v>3</v>
      </c>
      <c r="B74" s="22" t="s">
        <v>22</v>
      </c>
      <c r="C74" s="21" t="s">
        <v>23</v>
      </c>
      <c r="D74" s="23">
        <v>1</v>
      </c>
      <c r="E74" s="24">
        <v>250</v>
      </c>
      <c r="F74" s="23">
        <f t="shared" si="7"/>
        <v>250</v>
      </c>
      <c r="G74" s="22"/>
    </row>
    <row r="75" spans="1:7" s="1" customFormat="1" ht="24" customHeight="1">
      <c r="A75" s="21"/>
      <c r="B75" s="22" t="s">
        <v>11</v>
      </c>
      <c r="C75" s="21" t="s">
        <v>10</v>
      </c>
      <c r="D75" s="23">
        <v>9.9</v>
      </c>
      <c r="E75" s="24">
        <v>80</v>
      </c>
      <c r="F75" s="23">
        <f t="shared" si="7"/>
        <v>792</v>
      </c>
      <c r="G75" s="22"/>
    </row>
    <row r="76" spans="1:7" s="1" customFormat="1" ht="24" customHeight="1">
      <c r="A76" s="21">
        <v>4</v>
      </c>
      <c r="B76" s="22" t="s">
        <v>15</v>
      </c>
      <c r="C76" s="21" t="s">
        <v>10</v>
      </c>
      <c r="D76" s="23">
        <v>19.8</v>
      </c>
      <c r="E76" s="24">
        <v>22</v>
      </c>
      <c r="F76" s="23">
        <f t="shared" si="7"/>
        <v>435.6</v>
      </c>
      <c r="G76" s="22"/>
    </row>
    <row r="77" spans="1:7" s="1" customFormat="1" ht="24" customHeight="1">
      <c r="A77" s="21">
        <v>5</v>
      </c>
      <c r="B77" s="22" t="s">
        <v>16</v>
      </c>
      <c r="C77" s="21" t="s">
        <v>10</v>
      </c>
      <c r="D77" s="23">
        <v>19.8</v>
      </c>
      <c r="E77" s="24">
        <v>15</v>
      </c>
      <c r="F77" s="23">
        <f t="shared" si="7"/>
        <v>297</v>
      </c>
      <c r="G77" s="22"/>
    </row>
    <row r="78" spans="1:7" s="1" customFormat="1" ht="24" customHeight="1">
      <c r="A78" s="21">
        <v>6</v>
      </c>
      <c r="B78" s="22" t="s">
        <v>17</v>
      </c>
      <c r="C78" s="21" t="s">
        <v>10</v>
      </c>
      <c r="D78" s="23">
        <v>9.9</v>
      </c>
      <c r="E78" s="24">
        <v>38</v>
      </c>
      <c r="F78" s="23">
        <f t="shared" si="7"/>
        <v>376.2</v>
      </c>
      <c r="G78" s="22"/>
    </row>
    <row r="79" spans="1:7" s="1" customFormat="1" ht="24" customHeight="1">
      <c r="A79" s="21">
        <v>7</v>
      </c>
      <c r="B79" s="22" t="s">
        <v>18</v>
      </c>
      <c r="C79" s="21" t="s">
        <v>10</v>
      </c>
      <c r="D79" s="23">
        <v>9.9</v>
      </c>
      <c r="E79" s="24">
        <v>68</v>
      </c>
      <c r="F79" s="23">
        <f t="shared" si="7"/>
        <v>673.2</v>
      </c>
      <c r="G79" s="22"/>
    </row>
    <row r="80" spans="1:7" s="1" customFormat="1" ht="24" customHeight="1">
      <c r="A80" s="21">
        <v>8</v>
      </c>
      <c r="B80" s="22" t="s">
        <v>27</v>
      </c>
      <c r="C80" s="21" t="s">
        <v>10</v>
      </c>
      <c r="D80" s="23">
        <v>7</v>
      </c>
      <c r="E80" s="24">
        <v>500</v>
      </c>
      <c r="F80" s="23">
        <f t="shared" si="7"/>
        <v>3500</v>
      </c>
      <c r="G80" s="22"/>
    </row>
    <row r="81" spans="1:7" s="1" customFormat="1" ht="24" customHeight="1">
      <c r="A81" s="25" t="s">
        <v>19</v>
      </c>
      <c r="B81" s="26"/>
      <c r="C81" s="26"/>
      <c r="D81" s="26"/>
      <c r="E81" s="27"/>
      <c r="F81" s="28">
        <f>SUM(F72:F80)</f>
        <v>12586.500000000002</v>
      </c>
      <c r="G81" s="22"/>
    </row>
    <row r="82" spans="1:7" s="1" customFormat="1" ht="24" customHeight="1">
      <c r="A82" s="18" t="s">
        <v>32</v>
      </c>
      <c r="B82" s="19"/>
      <c r="C82" s="19"/>
      <c r="D82" s="19"/>
      <c r="E82" s="19"/>
      <c r="F82" s="19"/>
      <c r="G82" s="20"/>
    </row>
    <row r="83" spans="1:7" s="1" customFormat="1" ht="24" customHeight="1">
      <c r="A83" s="21">
        <v>1</v>
      </c>
      <c r="B83" s="22" t="s">
        <v>9</v>
      </c>
      <c r="C83" s="21" t="s">
        <v>10</v>
      </c>
      <c r="D83" s="23">
        <v>10</v>
      </c>
      <c r="E83" s="24">
        <v>75</v>
      </c>
      <c r="F83" s="23">
        <f>E83*D83</f>
        <v>750</v>
      </c>
      <c r="G83" s="22"/>
    </row>
    <row r="84" spans="1:7" s="1" customFormat="1" ht="24" customHeight="1">
      <c r="A84" s="21">
        <v>2</v>
      </c>
      <c r="B84" s="22" t="s">
        <v>21</v>
      </c>
      <c r="C84" s="21" t="s">
        <v>10</v>
      </c>
      <c r="D84" s="23">
        <v>10.2</v>
      </c>
      <c r="E84" s="24">
        <v>220</v>
      </c>
      <c r="F84" s="23">
        <f aca="true" t="shared" si="8" ref="F84:F91">E84*D84</f>
        <v>2244</v>
      </c>
      <c r="G84" s="22"/>
    </row>
    <row r="85" spans="1:7" s="1" customFormat="1" ht="24" customHeight="1">
      <c r="A85" s="21">
        <v>3</v>
      </c>
      <c r="B85" s="22" t="s">
        <v>22</v>
      </c>
      <c r="C85" s="21" t="s">
        <v>23</v>
      </c>
      <c r="D85" s="23">
        <v>1</v>
      </c>
      <c r="E85" s="24">
        <v>250</v>
      </c>
      <c r="F85" s="23">
        <f t="shared" si="8"/>
        <v>250</v>
      </c>
      <c r="G85" s="22"/>
    </row>
    <row r="86" spans="1:7" s="1" customFormat="1" ht="24" customHeight="1">
      <c r="A86" s="21"/>
      <c r="B86" s="22" t="s">
        <v>11</v>
      </c>
      <c r="C86" s="21" t="s">
        <v>10</v>
      </c>
      <c r="D86" s="23">
        <v>11.3</v>
      </c>
      <c r="E86" s="24">
        <v>80</v>
      </c>
      <c r="F86" s="23">
        <f t="shared" si="8"/>
        <v>904</v>
      </c>
      <c r="G86" s="22"/>
    </row>
    <row r="87" spans="1:7" s="1" customFormat="1" ht="24" customHeight="1">
      <c r="A87" s="21">
        <v>4</v>
      </c>
      <c r="B87" s="22" t="s">
        <v>15</v>
      </c>
      <c r="C87" s="21" t="s">
        <v>10</v>
      </c>
      <c r="D87" s="23">
        <v>12.6</v>
      </c>
      <c r="E87" s="24">
        <v>22</v>
      </c>
      <c r="F87" s="23">
        <f t="shared" si="8"/>
        <v>277.2</v>
      </c>
      <c r="G87" s="22"/>
    </row>
    <row r="88" spans="1:7" s="1" customFormat="1" ht="24" customHeight="1">
      <c r="A88" s="21">
        <v>5</v>
      </c>
      <c r="B88" s="22" t="s">
        <v>16</v>
      </c>
      <c r="C88" s="21" t="s">
        <v>10</v>
      </c>
      <c r="D88" s="23">
        <v>12.6</v>
      </c>
      <c r="E88" s="24">
        <v>15</v>
      </c>
      <c r="F88" s="23">
        <f t="shared" si="8"/>
        <v>189</v>
      </c>
      <c r="G88" s="22"/>
    </row>
    <row r="89" spans="1:7" s="1" customFormat="1" ht="24" customHeight="1">
      <c r="A89" s="21">
        <v>6</v>
      </c>
      <c r="B89" s="22" t="s">
        <v>17</v>
      </c>
      <c r="C89" s="21" t="s">
        <v>10</v>
      </c>
      <c r="D89" s="23">
        <v>11.3</v>
      </c>
      <c r="E89" s="24">
        <v>38</v>
      </c>
      <c r="F89" s="23">
        <f t="shared" si="8"/>
        <v>429.40000000000003</v>
      </c>
      <c r="G89" s="22"/>
    </row>
    <row r="90" spans="1:7" s="1" customFormat="1" ht="24" customHeight="1">
      <c r="A90" s="21">
        <v>7</v>
      </c>
      <c r="B90" s="22" t="s">
        <v>18</v>
      </c>
      <c r="C90" s="21" t="s">
        <v>10</v>
      </c>
      <c r="D90" s="23">
        <v>11.3</v>
      </c>
      <c r="E90" s="24">
        <v>68</v>
      </c>
      <c r="F90" s="23">
        <f t="shared" si="8"/>
        <v>768.4000000000001</v>
      </c>
      <c r="G90" s="22"/>
    </row>
    <row r="91" spans="1:7" s="1" customFormat="1" ht="24" customHeight="1">
      <c r="A91" s="21">
        <v>8</v>
      </c>
      <c r="B91" s="22" t="s">
        <v>27</v>
      </c>
      <c r="C91" s="21" t="s">
        <v>10</v>
      </c>
      <c r="D91" s="23">
        <v>23.5</v>
      </c>
      <c r="E91" s="24">
        <v>500</v>
      </c>
      <c r="F91" s="23">
        <f t="shared" si="8"/>
        <v>11750</v>
      </c>
      <c r="G91" s="22"/>
    </row>
    <row r="92" spans="1:7" s="1" customFormat="1" ht="24" customHeight="1">
      <c r="A92" s="21"/>
      <c r="B92" s="22"/>
      <c r="C92" s="21"/>
      <c r="D92" s="23"/>
      <c r="E92" s="24" t="s">
        <v>19</v>
      </c>
      <c r="F92" s="28">
        <f>SUM(F83:F91)</f>
        <v>17562</v>
      </c>
      <c r="G92" s="22"/>
    </row>
    <row r="93" spans="1:7" s="1" customFormat="1" ht="24" customHeight="1">
      <c r="A93" s="18" t="s">
        <v>33</v>
      </c>
      <c r="B93" s="19"/>
      <c r="C93" s="19"/>
      <c r="D93" s="19"/>
      <c r="E93" s="19"/>
      <c r="F93" s="19"/>
      <c r="G93" s="20"/>
    </row>
    <row r="94" spans="1:7" s="1" customFormat="1" ht="24" customHeight="1">
      <c r="A94" s="21">
        <v>1</v>
      </c>
      <c r="B94" s="22" t="s">
        <v>9</v>
      </c>
      <c r="C94" s="21" t="s">
        <v>10</v>
      </c>
      <c r="D94" s="23">
        <v>7.7</v>
      </c>
      <c r="E94" s="24">
        <v>75</v>
      </c>
      <c r="F94" s="23">
        <f>E94*D94</f>
        <v>577.5</v>
      </c>
      <c r="G94" s="22"/>
    </row>
    <row r="95" spans="1:7" s="1" customFormat="1" ht="24" customHeight="1">
      <c r="A95" s="21">
        <v>2</v>
      </c>
      <c r="B95" s="22" t="s">
        <v>21</v>
      </c>
      <c r="C95" s="21" t="s">
        <v>10</v>
      </c>
      <c r="D95" s="23">
        <v>6</v>
      </c>
      <c r="E95" s="24">
        <v>220</v>
      </c>
      <c r="F95" s="23">
        <f aca="true" t="shared" si="9" ref="F95:F105">E95*D95</f>
        <v>1320</v>
      </c>
      <c r="G95" s="22"/>
    </row>
    <row r="96" spans="1:7" s="1" customFormat="1" ht="24" customHeight="1">
      <c r="A96" s="21">
        <v>3</v>
      </c>
      <c r="B96" s="22" t="s">
        <v>22</v>
      </c>
      <c r="C96" s="21" t="s">
        <v>23</v>
      </c>
      <c r="D96" s="23">
        <v>1</v>
      </c>
      <c r="E96" s="24">
        <v>250</v>
      </c>
      <c r="F96" s="23">
        <f t="shared" si="9"/>
        <v>250</v>
      </c>
      <c r="G96" s="22"/>
    </row>
    <row r="97" spans="1:7" s="1" customFormat="1" ht="24" customHeight="1">
      <c r="A97" s="21">
        <v>4</v>
      </c>
      <c r="B97" s="22" t="s">
        <v>34</v>
      </c>
      <c r="C97" s="21" t="s">
        <v>23</v>
      </c>
      <c r="D97" s="23">
        <v>2</v>
      </c>
      <c r="E97" s="24">
        <v>800</v>
      </c>
      <c r="F97" s="23">
        <f t="shared" si="9"/>
        <v>1600</v>
      </c>
      <c r="G97" s="22"/>
    </row>
    <row r="98" spans="1:7" s="1" customFormat="1" ht="24" customHeight="1">
      <c r="A98" s="21">
        <v>5</v>
      </c>
      <c r="B98" s="22" t="s">
        <v>11</v>
      </c>
      <c r="C98" s="21" t="s">
        <v>10</v>
      </c>
      <c r="D98" s="23">
        <v>5.5</v>
      </c>
      <c r="E98" s="24">
        <v>80</v>
      </c>
      <c r="F98" s="23">
        <f t="shared" si="9"/>
        <v>440</v>
      </c>
      <c r="G98" s="22"/>
    </row>
    <row r="99" spans="1:7" s="1" customFormat="1" ht="24" customHeight="1">
      <c r="A99" s="21">
        <v>6</v>
      </c>
      <c r="B99" s="22" t="s">
        <v>15</v>
      </c>
      <c r="C99" s="21" t="s">
        <v>10</v>
      </c>
      <c r="D99" s="23">
        <v>15.5</v>
      </c>
      <c r="E99" s="24">
        <v>22</v>
      </c>
      <c r="F99" s="23">
        <f t="shared" si="9"/>
        <v>341</v>
      </c>
      <c r="G99" s="22"/>
    </row>
    <row r="100" spans="1:7" s="1" customFormat="1" ht="24" customHeight="1">
      <c r="A100" s="21">
        <v>7</v>
      </c>
      <c r="B100" s="22" t="s">
        <v>16</v>
      </c>
      <c r="C100" s="21" t="s">
        <v>10</v>
      </c>
      <c r="D100" s="23">
        <v>15.5</v>
      </c>
      <c r="E100" s="24">
        <v>15</v>
      </c>
      <c r="F100" s="23">
        <f t="shared" si="9"/>
        <v>232.5</v>
      </c>
      <c r="G100" s="22"/>
    </row>
    <row r="101" spans="1:7" s="1" customFormat="1" ht="24" customHeight="1">
      <c r="A101" s="21">
        <v>8</v>
      </c>
      <c r="B101" s="22" t="s">
        <v>17</v>
      </c>
      <c r="C101" s="21" t="s">
        <v>10</v>
      </c>
      <c r="D101" s="23">
        <v>5.5</v>
      </c>
      <c r="E101" s="24">
        <v>38</v>
      </c>
      <c r="F101" s="23">
        <f t="shared" si="9"/>
        <v>209</v>
      </c>
      <c r="G101" s="22"/>
    </row>
    <row r="102" spans="1:7" s="1" customFormat="1" ht="24" customHeight="1">
      <c r="A102" s="21">
        <v>9</v>
      </c>
      <c r="B102" s="22" t="s">
        <v>18</v>
      </c>
      <c r="C102" s="21" t="s">
        <v>10</v>
      </c>
      <c r="D102" s="23">
        <v>5.5</v>
      </c>
      <c r="E102" s="24">
        <v>68</v>
      </c>
      <c r="F102" s="23">
        <f t="shared" si="9"/>
        <v>374</v>
      </c>
      <c r="G102" s="22"/>
    </row>
    <row r="103" spans="1:7" s="1" customFormat="1" ht="24" customHeight="1">
      <c r="A103" s="21">
        <v>10</v>
      </c>
      <c r="B103" s="22" t="s">
        <v>35</v>
      </c>
      <c r="C103" s="21" t="s">
        <v>10</v>
      </c>
      <c r="D103" s="23">
        <v>1</v>
      </c>
      <c r="E103" s="24">
        <v>500</v>
      </c>
      <c r="F103" s="23">
        <f t="shared" si="9"/>
        <v>500</v>
      </c>
      <c r="G103" s="22"/>
    </row>
    <row r="104" spans="1:7" s="1" customFormat="1" ht="24" customHeight="1">
      <c r="A104" s="21">
        <v>11</v>
      </c>
      <c r="B104" s="22" t="s">
        <v>36</v>
      </c>
      <c r="C104" s="21" t="s">
        <v>14</v>
      </c>
      <c r="D104" s="23">
        <v>1</v>
      </c>
      <c r="E104" s="24">
        <v>1800</v>
      </c>
      <c r="F104" s="23">
        <f t="shared" si="9"/>
        <v>1800</v>
      </c>
      <c r="G104" s="22"/>
    </row>
    <row r="105" spans="1:7" s="1" customFormat="1" ht="24" customHeight="1">
      <c r="A105" s="21">
        <v>12</v>
      </c>
      <c r="B105" s="22" t="s">
        <v>37</v>
      </c>
      <c r="C105" s="21" t="s">
        <v>14</v>
      </c>
      <c r="D105" s="23">
        <v>1</v>
      </c>
      <c r="E105" s="24">
        <v>200</v>
      </c>
      <c r="F105" s="23">
        <f t="shared" si="9"/>
        <v>200</v>
      </c>
      <c r="G105" s="22"/>
    </row>
    <row r="106" spans="1:7" s="1" customFormat="1" ht="24" customHeight="1">
      <c r="A106" s="25" t="s">
        <v>19</v>
      </c>
      <c r="B106" s="26"/>
      <c r="C106" s="26"/>
      <c r="D106" s="26"/>
      <c r="E106" s="27"/>
      <c r="F106" s="28">
        <f>SUM(F94:F105)</f>
        <v>7844</v>
      </c>
      <c r="G106" s="22"/>
    </row>
    <row r="107" spans="1:7" s="1" customFormat="1" ht="24" customHeight="1">
      <c r="A107" s="18" t="s">
        <v>38</v>
      </c>
      <c r="B107" s="19"/>
      <c r="C107" s="19"/>
      <c r="D107" s="19"/>
      <c r="E107" s="19"/>
      <c r="F107" s="19"/>
      <c r="G107" s="20"/>
    </row>
    <row r="108" spans="1:7" s="1" customFormat="1" ht="24" customHeight="1">
      <c r="A108" s="21">
        <v>1</v>
      </c>
      <c r="B108" s="22" t="s">
        <v>9</v>
      </c>
      <c r="C108" s="21" t="s">
        <v>10</v>
      </c>
      <c r="D108" s="23">
        <v>38.9</v>
      </c>
      <c r="E108" s="24">
        <v>75</v>
      </c>
      <c r="F108" s="23">
        <f>E108*D108</f>
        <v>2917.5</v>
      </c>
      <c r="G108" s="22"/>
    </row>
    <row r="109" spans="1:7" s="1" customFormat="1" ht="24" customHeight="1">
      <c r="A109" s="21">
        <v>2</v>
      </c>
      <c r="B109" s="22" t="s">
        <v>21</v>
      </c>
      <c r="C109" s="21" t="s">
        <v>10</v>
      </c>
      <c r="D109" s="23">
        <v>22.3</v>
      </c>
      <c r="E109" s="24">
        <v>220</v>
      </c>
      <c r="F109" s="23">
        <f aca="true" t="shared" si="10" ref="F109:F115">E109*D109</f>
        <v>4906</v>
      </c>
      <c r="G109" s="22"/>
    </row>
    <row r="110" spans="1:7" s="1" customFormat="1" ht="24" customHeight="1">
      <c r="A110" s="21">
        <v>3</v>
      </c>
      <c r="B110" s="22" t="s">
        <v>22</v>
      </c>
      <c r="C110" s="21" t="s">
        <v>23</v>
      </c>
      <c r="D110" s="23">
        <v>5</v>
      </c>
      <c r="E110" s="24">
        <v>250</v>
      </c>
      <c r="F110" s="23">
        <f t="shared" si="10"/>
        <v>1250</v>
      </c>
      <c r="G110" s="22"/>
    </row>
    <row r="111" spans="1:7" s="1" customFormat="1" ht="24" customHeight="1">
      <c r="A111" s="21">
        <v>4</v>
      </c>
      <c r="B111" s="22" t="s">
        <v>11</v>
      </c>
      <c r="C111" s="21" t="s">
        <v>10</v>
      </c>
      <c r="D111" s="23">
        <v>47.3</v>
      </c>
      <c r="E111" s="24">
        <v>80</v>
      </c>
      <c r="F111" s="23">
        <f t="shared" si="10"/>
        <v>3784</v>
      </c>
      <c r="G111" s="22"/>
    </row>
    <row r="112" spans="1:7" s="1" customFormat="1" ht="24" customHeight="1">
      <c r="A112" s="21">
        <v>5</v>
      </c>
      <c r="B112" s="22" t="s">
        <v>15</v>
      </c>
      <c r="C112" s="21" t="s">
        <v>10</v>
      </c>
      <c r="D112" s="23">
        <v>64.9</v>
      </c>
      <c r="E112" s="24">
        <v>22</v>
      </c>
      <c r="F112" s="23">
        <f t="shared" si="10"/>
        <v>1427.8000000000002</v>
      </c>
      <c r="G112" s="22"/>
    </row>
    <row r="113" spans="1:7" s="1" customFormat="1" ht="24" customHeight="1">
      <c r="A113" s="21">
        <v>6</v>
      </c>
      <c r="B113" s="22" t="s">
        <v>16</v>
      </c>
      <c r="C113" s="21" t="s">
        <v>10</v>
      </c>
      <c r="D113" s="23">
        <v>64.9</v>
      </c>
      <c r="E113" s="24">
        <v>15</v>
      </c>
      <c r="F113" s="23">
        <f t="shared" si="10"/>
        <v>973.5000000000001</v>
      </c>
      <c r="G113" s="22"/>
    </row>
    <row r="114" spans="1:7" s="1" customFormat="1" ht="24" customHeight="1">
      <c r="A114" s="21">
        <v>7</v>
      </c>
      <c r="B114" s="22" t="s">
        <v>17</v>
      </c>
      <c r="C114" s="21" t="s">
        <v>10</v>
      </c>
      <c r="D114" s="23">
        <v>47.3</v>
      </c>
      <c r="E114" s="24">
        <v>38</v>
      </c>
      <c r="F114" s="23">
        <f t="shared" si="10"/>
        <v>1797.3999999999999</v>
      </c>
      <c r="G114" s="22"/>
    </row>
    <row r="115" spans="1:7" s="1" customFormat="1" ht="24" customHeight="1">
      <c r="A115" s="21">
        <v>8</v>
      </c>
      <c r="B115" s="22" t="s">
        <v>18</v>
      </c>
      <c r="C115" s="21" t="s">
        <v>10</v>
      </c>
      <c r="D115" s="23">
        <v>47.3</v>
      </c>
      <c r="E115" s="24">
        <v>68</v>
      </c>
      <c r="F115" s="23">
        <f t="shared" si="10"/>
        <v>3216.3999999999996</v>
      </c>
      <c r="G115" s="22"/>
    </row>
    <row r="116" spans="1:7" s="1" customFormat="1" ht="24" customHeight="1">
      <c r="A116" s="25" t="s">
        <v>19</v>
      </c>
      <c r="B116" s="26"/>
      <c r="C116" s="26"/>
      <c r="D116" s="26"/>
      <c r="E116" s="27"/>
      <c r="F116" s="28">
        <f>SUM(F108:F115)</f>
        <v>20272.6</v>
      </c>
      <c r="G116" s="22"/>
    </row>
    <row r="117" spans="1:7" s="1" customFormat="1" ht="24" customHeight="1">
      <c r="A117" s="18" t="s">
        <v>39</v>
      </c>
      <c r="B117" s="19"/>
      <c r="C117" s="19"/>
      <c r="D117" s="19"/>
      <c r="E117" s="19"/>
      <c r="F117" s="19"/>
      <c r="G117" s="20"/>
    </row>
    <row r="118" spans="1:7" s="1" customFormat="1" ht="24" customHeight="1">
      <c r="A118" s="21">
        <v>1</v>
      </c>
      <c r="B118" s="22" t="s">
        <v>9</v>
      </c>
      <c r="C118" s="21" t="s">
        <v>10</v>
      </c>
      <c r="D118" s="23">
        <v>14.5</v>
      </c>
      <c r="E118" s="24">
        <v>75</v>
      </c>
      <c r="F118" s="23">
        <f>E118*D118</f>
        <v>1087.5</v>
      </c>
      <c r="G118" s="22"/>
    </row>
    <row r="119" spans="1:7" s="1" customFormat="1" ht="24" customHeight="1">
      <c r="A119" s="21">
        <v>2</v>
      </c>
      <c r="B119" s="22" t="s">
        <v>21</v>
      </c>
      <c r="C119" s="21" t="s">
        <v>10</v>
      </c>
      <c r="D119" s="23">
        <v>8.5</v>
      </c>
      <c r="E119" s="24">
        <v>220</v>
      </c>
      <c r="F119" s="23">
        <f aca="true" t="shared" si="11" ref="F119:F126">E119*D119</f>
        <v>1870</v>
      </c>
      <c r="G119" s="22"/>
    </row>
    <row r="120" spans="1:7" s="1" customFormat="1" ht="24" customHeight="1">
      <c r="A120" s="21">
        <v>3</v>
      </c>
      <c r="B120" s="22" t="s">
        <v>22</v>
      </c>
      <c r="C120" s="21" t="s">
        <v>23</v>
      </c>
      <c r="D120" s="23">
        <v>1</v>
      </c>
      <c r="E120" s="24">
        <v>250</v>
      </c>
      <c r="F120" s="23">
        <f t="shared" si="11"/>
        <v>250</v>
      </c>
      <c r="G120" s="22"/>
    </row>
    <row r="121" spans="1:7" s="1" customFormat="1" ht="24" customHeight="1">
      <c r="A121" s="21">
        <v>4</v>
      </c>
      <c r="B121" s="22" t="s">
        <v>11</v>
      </c>
      <c r="C121" s="21" t="s">
        <v>10</v>
      </c>
      <c r="D121" s="23">
        <v>14.3</v>
      </c>
      <c r="E121" s="24">
        <v>80</v>
      </c>
      <c r="F121" s="23">
        <f t="shared" si="11"/>
        <v>1144</v>
      </c>
      <c r="G121" s="22"/>
    </row>
    <row r="122" spans="1:7" s="1" customFormat="1" ht="24" customHeight="1">
      <c r="A122" s="21">
        <v>5</v>
      </c>
      <c r="B122" s="22" t="s">
        <v>15</v>
      </c>
      <c r="C122" s="21" t="s">
        <v>10</v>
      </c>
      <c r="D122" s="23">
        <v>32.6</v>
      </c>
      <c r="E122" s="24">
        <v>22</v>
      </c>
      <c r="F122" s="23">
        <f t="shared" si="11"/>
        <v>717.2</v>
      </c>
      <c r="G122" s="22"/>
    </row>
    <row r="123" spans="1:7" s="1" customFormat="1" ht="24" customHeight="1">
      <c r="A123" s="21">
        <v>6</v>
      </c>
      <c r="B123" s="22" t="s">
        <v>16</v>
      </c>
      <c r="C123" s="21" t="s">
        <v>10</v>
      </c>
      <c r="D123" s="23">
        <v>32.6</v>
      </c>
      <c r="E123" s="24">
        <v>15</v>
      </c>
      <c r="F123" s="23">
        <f t="shared" si="11"/>
        <v>489</v>
      </c>
      <c r="G123" s="22"/>
    </row>
    <row r="124" spans="1:7" s="1" customFormat="1" ht="24" customHeight="1">
      <c r="A124" s="21">
        <v>7</v>
      </c>
      <c r="B124" s="22" t="s">
        <v>17</v>
      </c>
      <c r="C124" s="21" t="s">
        <v>10</v>
      </c>
      <c r="D124" s="23">
        <v>14.3</v>
      </c>
      <c r="E124" s="24">
        <v>38</v>
      </c>
      <c r="F124" s="23">
        <f t="shared" si="11"/>
        <v>543.4</v>
      </c>
      <c r="G124" s="22"/>
    </row>
    <row r="125" spans="1:7" s="1" customFormat="1" ht="24" customHeight="1">
      <c r="A125" s="21">
        <v>8</v>
      </c>
      <c r="B125" s="22" t="s">
        <v>18</v>
      </c>
      <c r="C125" s="21" t="s">
        <v>10</v>
      </c>
      <c r="D125" s="23">
        <v>14.3</v>
      </c>
      <c r="E125" s="24">
        <v>68</v>
      </c>
      <c r="F125" s="23">
        <f t="shared" si="11"/>
        <v>972.4000000000001</v>
      </c>
      <c r="G125" s="22"/>
    </row>
    <row r="126" spans="1:7" s="1" customFormat="1" ht="24" customHeight="1">
      <c r="A126" s="21">
        <v>9</v>
      </c>
      <c r="B126" s="22" t="s">
        <v>27</v>
      </c>
      <c r="C126" s="21" t="s">
        <v>10</v>
      </c>
      <c r="D126" s="23">
        <v>11.6</v>
      </c>
      <c r="E126" s="24">
        <v>500</v>
      </c>
      <c r="F126" s="23">
        <f t="shared" si="11"/>
        <v>5800</v>
      </c>
      <c r="G126" s="22"/>
    </row>
    <row r="127" spans="1:7" s="1" customFormat="1" ht="24" customHeight="1">
      <c r="A127" s="25" t="s">
        <v>19</v>
      </c>
      <c r="B127" s="26"/>
      <c r="C127" s="26"/>
      <c r="D127" s="26"/>
      <c r="E127" s="27"/>
      <c r="F127" s="28">
        <f>SUM(F118:F126)</f>
        <v>12873.5</v>
      </c>
      <c r="G127" s="22"/>
    </row>
    <row r="128" spans="1:7" s="1" customFormat="1" ht="24" customHeight="1">
      <c r="A128" s="18" t="s">
        <v>40</v>
      </c>
      <c r="B128" s="19"/>
      <c r="C128" s="19"/>
      <c r="D128" s="19"/>
      <c r="E128" s="19"/>
      <c r="F128" s="19"/>
      <c r="G128" s="20"/>
    </row>
    <row r="129" spans="1:7" s="1" customFormat="1" ht="24" customHeight="1">
      <c r="A129" s="21">
        <v>1</v>
      </c>
      <c r="B129" s="22" t="s">
        <v>9</v>
      </c>
      <c r="C129" s="21" t="s">
        <v>10</v>
      </c>
      <c r="D129" s="23">
        <v>12.8</v>
      </c>
      <c r="E129" s="24">
        <v>75</v>
      </c>
      <c r="F129" s="23">
        <f>E129*D129</f>
        <v>960</v>
      </c>
      <c r="G129" s="22"/>
    </row>
    <row r="130" spans="1:7" s="1" customFormat="1" ht="24" customHeight="1">
      <c r="A130" s="21">
        <v>2</v>
      </c>
      <c r="B130" s="22" t="s">
        <v>21</v>
      </c>
      <c r="C130" s="21" t="s">
        <v>10</v>
      </c>
      <c r="D130" s="23">
        <v>8.37</v>
      </c>
      <c r="E130" s="24">
        <v>220</v>
      </c>
      <c r="F130" s="23">
        <f aca="true" t="shared" si="12" ref="F130:F137">E130*D130</f>
        <v>1841.3999999999999</v>
      </c>
      <c r="G130" s="22"/>
    </row>
    <row r="131" spans="1:7" s="1" customFormat="1" ht="24" customHeight="1">
      <c r="A131" s="21">
        <v>3</v>
      </c>
      <c r="B131" s="22" t="s">
        <v>22</v>
      </c>
      <c r="C131" s="21" t="s">
        <v>23</v>
      </c>
      <c r="D131" s="23">
        <v>1</v>
      </c>
      <c r="E131" s="24">
        <v>250</v>
      </c>
      <c r="F131" s="23">
        <f t="shared" si="12"/>
        <v>250</v>
      </c>
      <c r="G131" s="22"/>
    </row>
    <row r="132" spans="1:7" s="1" customFormat="1" ht="24" customHeight="1">
      <c r="A132" s="21">
        <v>4</v>
      </c>
      <c r="B132" s="22" t="s">
        <v>11</v>
      </c>
      <c r="C132" s="21" t="s">
        <v>10</v>
      </c>
      <c r="D132" s="23">
        <v>12.5</v>
      </c>
      <c r="E132" s="24">
        <v>80</v>
      </c>
      <c r="F132" s="23">
        <f t="shared" si="12"/>
        <v>1000</v>
      </c>
      <c r="G132" s="22"/>
    </row>
    <row r="133" spans="1:7" s="1" customFormat="1" ht="24" customHeight="1">
      <c r="A133" s="21">
        <v>5</v>
      </c>
      <c r="B133" s="22" t="s">
        <v>15</v>
      </c>
      <c r="C133" s="21" t="s">
        <v>10</v>
      </c>
      <c r="D133" s="23">
        <v>31.42</v>
      </c>
      <c r="E133" s="24">
        <v>22</v>
      </c>
      <c r="F133" s="23">
        <f t="shared" si="12"/>
        <v>691.24</v>
      </c>
      <c r="G133" s="22"/>
    </row>
    <row r="134" spans="1:7" s="1" customFormat="1" ht="24" customHeight="1">
      <c r="A134" s="21">
        <v>6</v>
      </c>
      <c r="B134" s="22" t="s">
        <v>16</v>
      </c>
      <c r="C134" s="21" t="s">
        <v>10</v>
      </c>
      <c r="D134" s="23">
        <v>31.42</v>
      </c>
      <c r="E134" s="24">
        <v>15</v>
      </c>
      <c r="F134" s="23">
        <f t="shared" si="12"/>
        <v>471.3</v>
      </c>
      <c r="G134" s="22"/>
    </row>
    <row r="135" spans="1:7" s="1" customFormat="1" ht="24" customHeight="1">
      <c r="A135" s="21">
        <v>7</v>
      </c>
      <c r="B135" s="22" t="s">
        <v>17</v>
      </c>
      <c r="C135" s="21" t="s">
        <v>10</v>
      </c>
      <c r="D135" s="23">
        <v>12.5</v>
      </c>
      <c r="E135" s="24">
        <v>38</v>
      </c>
      <c r="F135" s="23">
        <f t="shared" si="12"/>
        <v>475</v>
      </c>
      <c r="G135" s="22"/>
    </row>
    <row r="136" spans="1:7" s="1" customFormat="1" ht="24" customHeight="1">
      <c r="A136" s="21">
        <v>8</v>
      </c>
      <c r="B136" s="22" t="s">
        <v>18</v>
      </c>
      <c r="C136" s="21" t="s">
        <v>10</v>
      </c>
      <c r="D136" s="23">
        <v>12.5</v>
      </c>
      <c r="E136" s="24">
        <v>68</v>
      </c>
      <c r="F136" s="23">
        <f t="shared" si="12"/>
        <v>850</v>
      </c>
      <c r="G136" s="22"/>
    </row>
    <row r="137" spans="1:7" s="1" customFormat="1" ht="24" customHeight="1">
      <c r="A137" s="21">
        <v>9</v>
      </c>
      <c r="B137" s="22" t="s">
        <v>27</v>
      </c>
      <c r="C137" s="21" t="s">
        <v>10</v>
      </c>
      <c r="D137" s="23">
        <v>5.4</v>
      </c>
      <c r="E137" s="24">
        <v>500</v>
      </c>
      <c r="F137" s="23">
        <f t="shared" si="12"/>
        <v>2700</v>
      </c>
      <c r="G137" s="22"/>
    </row>
    <row r="138" spans="1:7" s="1" customFormat="1" ht="24" customHeight="1">
      <c r="A138" s="25" t="s">
        <v>19</v>
      </c>
      <c r="B138" s="26"/>
      <c r="C138" s="26"/>
      <c r="D138" s="26"/>
      <c r="E138" s="27"/>
      <c r="F138" s="28">
        <f>SUM(F129:F137)</f>
        <v>9238.939999999999</v>
      </c>
      <c r="G138" s="22"/>
    </row>
    <row r="139" spans="1:7" s="1" customFormat="1" ht="24" customHeight="1">
      <c r="A139" s="18" t="s">
        <v>41</v>
      </c>
      <c r="B139" s="19"/>
      <c r="C139" s="19"/>
      <c r="D139" s="19"/>
      <c r="E139" s="19"/>
      <c r="F139" s="19"/>
      <c r="G139" s="20"/>
    </row>
    <row r="140" spans="1:7" s="1" customFormat="1" ht="24" customHeight="1">
      <c r="A140" s="29">
        <v>1</v>
      </c>
      <c r="B140" s="22" t="s">
        <v>21</v>
      </c>
      <c r="C140" s="21" t="s">
        <v>10</v>
      </c>
      <c r="D140" s="23">
        <v>16.4</v>
      </c>
      <c r="E140" s="24">
        <v>220</v>
      </c>
      <c r="F140" s="23">
        <f aca="true" t="shared" si="13" ref="F140:F147">E140*D140</f>
        <v>3607.9999999999995</v>
      </c>
      <c r="G140" s="30"/>
    </row>
    <row r="141" spans="1:7" s="1" customFormat="1" ht="24" customHeight="1">
      <c r="A141" s="29">
        <v>2</v>
      </c>
      <c r="B141" s="22" t="s">
        <v>22</v>
      </c>
      <c r="C141" s="21" t="s">
        <v>23</v>
      </c>
      <c r="D141" s="23">
        <v>1</v>
      </c>
      <c r="E141" s="24">
        <v>250</v>
      </c>
      <c r="F141" s="23">
        <f t="shared" si="13"/>
        <v>250</v>
      </c>
      <c r="G141" s="30"/>
    </row>
    <row r="142" spans="1:7" s="1" customFormat="1" ht="24" customHeight="1">
      <c r="A142" s="29">
        <v>3</v>
      </c>
      <c r="B142" s="22" t="s">
        <v>11</v>
      </c>
      <c r="C142" s="21" t="s">
        <v>10</v>
      </c>
      <c r="D142" s="23">
        <v>24.4</v>
      </c>
      <c r="E142" s="24">
        <v>80</v>
      </c>
      <c r="F142" s="23">
        <f t="shared" si="13"/>
        <v>1952</v>
      </c>
      <c r="G142" s="30"/>
    </row>
    <row r="143" spans="1:7" s="1" customFormat="1" ht="24" customHeight="1">
      <c r="A143" s="29">
        <v>4</v>
      </c>
      <c r="B143" s="22" t="s">
        <v>15</v>
      </c>
      <c r="C143" s="21" t="s">
        <v>10</v>
      </c>
      <c r="D143" s="23">
        <v>28.62</v>
      </c>
      <c r="E143" s="24">
        <v>22</v>
      </c>
      <c r="F143" s="23">
        <f t="shared" si="13"/>
        <v>629.64</v>
      </c>
      <c r="G143" s="30"/>
    </row>
    <row r="144" spans="1:7" s="1" customFormat="1" ht="24" customHeight="1">
      <c r="A144" s="29">
        <v>5</v>
      </c>
      <c r="B144" s="22" t="s">
        <v>16</v>
      </c>
      <c r="C144" s="21" t="s">
        <v>10</v>
      </c>
      <c r="D144" s="23">
        <v>28.62</v>
      </c>
      <c r="E144" s="24">
        <v>15</v>
      </c>
      <c r="F144" s="23">
        <f t="shared" si="13"/>
        <v>429.3</v>
      </c>
      <c r="G144" s="30"/>
    </row>
    <row r="145" spans="1:7" s="1" customFormat="1" ht="24" customHeight="1">
      <c r="A145" s="29">
        <v>6</v>
      </c>
      <c r="B145" s="22" t="s">
        <v>17</v>
      </c>
      <c r="C145" s="21" t="s">
        <v>10</v>
      </c>
      <c r="D145" s="23">
        <v>24.4</v>
      </c>
      <c r="E145" s="24">
        <v>38</v>
      </c>
      <c r="F145" s="23">
        <f t="shared" si="13"/>
        <v>927.1999999999999</v>
      </c>
      <c r="G145" s="30"/>
    </row>
    <row r="146" spans="1:7" s="1" customFormat="1" ht="24" customHeight="1">
      <c r="A146" s="29">
        <v>7</v>
      </c>
      <c r="B146" s="22" t="s">
        <v>18</v>
      </c>
      <c r="C146" s="21" t="s">
        <v>10</v>
      </c>
      <c r="D146" s="23">
        <v>24.4</v>
      </c>
      <c r="E146" s="24">
        <v>68</v>
      </c>
      <c r="F146" s="23">
        <f t="shared" si="13"/>
        <v>1659.1999999999998</v>
      </c>
      <c r="G146" s="30"/>
    </row>
    <row r="147" spans="1:7" s="1" customFormat="1" ht="24" customHeight="1">
      <c r="A147" s="29">
        <v>8</v>
      </c>
      <c r="B147" s="22" t="s">
        <v>27</v>
      </c>
      <c r="C147" s="21" t="s">
        <v>10</v>
      </c>
      <c r="D147" s="23"/>
      <c r="E147" s="24">
        <v>500</v>
      </c>
      <c r="F147" s="23">
        <f t="shared" si="13"/>
        <v>0</v>
      </c>
      <c r="G147" s="30"/>
    </row>
    <row r="148" spans="1:7" s="1" customFormat="1" ht="24" customHeight="1">
      <c r="A148" s="25" t="s">
        <v>19</v>
      </c>
      <c r="B148" s="26"/>
      <c r="C148" s="26"/>
      <c r="D148" s="26"/>
      <c r="E148" s="27"/>
      <c r="F148" s="31">
        <f>SUM(F140:F147)</f>
        <v>9455.34</v>
      </c>
      <c r="G148" s="30"/>
    </row>
    <row r="149" spans="1:7" s="1" customFormat="1" ht="24" customHeight="1">
      <c r="A149" s="18" t="s">
        <v>42</v>
      </c>
      <c r="B149" s="19"/>
      <c r="C149" s="19"/>
      <c r="D149" s="19"/>
      <c r="E149" s="19"/>
      <c r="F149" s="19"/>
      <c r="G149" s="20"/>
    </row>
    <row r="150" spans="1:7" s="1" customFormat="1" ht="24" customHeight="1">
      <c r="A150" s="21">
        <v>1</v>
      </c>
      <c r="B150" s="22" t="s">
        <v>21</v>
      </c>
      <c r="C150" s="21" t="s">
        <v>10</v>
      </c>
      <c r="D150" s="23">
        <v>21.55</v>
      </c>
      <c r="E150" s="24">
        <v>220</v>
      </c>
      <c r="F150" s="23">
        <f aca="true" t="shared" si="14" ref="F150:F157">E150*D150</f>
        <v>4741</v>
      </c>
      <c r="G150" s="22"/>
    </row>
    <row r="151" spans="1:7" s="1" customFormat="1" ht="24" customHeight="1">
      <c r="A151" s="21">
        <v>2</v>
      </c>
      <c r="B151" s="22" t="s">
        <v>22</v>
      </c>
      <c r="C151" s="21" t="s">
        <v>23</v>
      </c>
      <c r="D151" s="23">
        <v>2</v>
      </c>
      <c r="E151" s="24">
        <v>250</v>
      </c>
      <c r="F151" s="23">
        <f t="shared" si="14"/>
        <v>500</v>
      </c>
      <c r="G151" s="22"/>
    </row>
    <row r="152" spans="1:7" s="1" customFormat="1" ht="24" customHeight="1">
      <c r="A152" s="21">
        <v>3</v>
      </c>
      <c r="B152" s="22" t="s">
        <v>11</v>
      </c>
      <c r="C152" s="21" t="s">
        <v>10</v>
      </c>
      <c r="D152" s="23">
        <v>78.3</v>
      </c>
      <c r="E152" s="24">
        <v>80</v>
      </c>
      <c r="F152" s="23">
        <f t="shared" si="14"/>
        <v>6264</v>
      </c>
      <c r="G152" s="22"/>
    </row>
    <row r="153" spans="1:7" s="1" customFormat="1" ht="24" customHeight="1">
      <c r="A153" s="21">
        <v>4</v>
      </c>
      <c r="B153" s="22" t="s">
        <v>15</v>
      </c>
      <c r="C153" s="21" t="s">
        <v>10</v>
      </c>
      <c r="D153" s="23">
        <v>37.7</v>
      </c>
      <c r="E153" s="24">
        <v>22</v>
      </c>
      <c r="F153" s="23">
        <f t="shared" si="14"/>
        <v>829.4000000000001</v>
      </c>
      <c r="G153" s="22"/>
    </row>
    <row r="154" spans="1:7" s="1" customFormat="1" ht="24" customHeight="1">
      <c r="A154" s="21">
        <v>5</v>
      </c>
      <c r="B154" s="22" t="s">
        <v>16</v>
      </c>
      <c r="C154" s="21" t="s">
        <v>10</v>
      </c>
      <c r="D154" s="23">
        <v>37.7</v>
      </c>
      <c r="E154" s="24">
        <v>15</v>
      </c>
      <c r="F154" s="23">
        <f t="shared" si="14"/>
        <v>565.5</v>
      </c>
      <c r="G154" s="22"/>
    </row>
    <row r="155" spans="1:7" s="1" customFormat="1" ht="24" customHeight="1">
      <c r="A155" s="21">
        <v>6</v>
      </c>
      <c r="B155" s="22" t="s">
        <v>17</v>
      </c>
      <c r="C155" s="21" t="s">
        <v>10</v>
      </c>
      <c r="D155" s="23">
        <v>78.3</v>
      </c>
      <c r="E155" s="24">
        <v>38</v>
      </c>
      <c r="F155" s="23">
        <f t="shared" si="14"/>
        <v>2975.4</v>
      </c>
      <c r="G155" s="22"/>
    </row>
    <row r="156" spans="1:7" s="1" customFormat="1" ht="24" customHeight="1">
      <c r="A156" s="21">
        <v>7</v>
      </c>
      <c r="B156" s="22" t="s">
        <v>18</v>
      </c>
      <c r="C156" s="21" t="s">
        <v>10</v>
      </c>
      <c r="D156" s="23">
        <v>78.3</v>
      </c>
      <c r="E156" s="24">
        <v>68</v>
      </c>
      <c r="F156" s="23">
        <f t="shared" si="14"/>
        <v>5324.4</v>
      </c>
      <c r="G156" s="22"/>
    </row>
    <row r="157" spans="1:7" s="1" customFormat="1" ht="24" customHeight="1">
      <c r="A157" s="21">
        <v>8</v>
      </c>
      <c r="B157" s="22" t="s">
        <v>27</v>
      </c>
      <c r="C157" s="21" t="s">
        <v>10</v>
      </c>
      <c r="D157" s="23">
        <v>26.5</v>
      </c>
      <c r="E157" s="24">
        <v>500</v>
      </c>
      <c r="F157" s="23">
        <f t="shared" si="14"/>
        <v>13250</v>
      </c>
      <c r="G157" s="22"/>
    </row>
    <row r="158" spans="1:7" s="1" customFormat="1" ht="24" customHeight="1">
      <c r="A158" s="25" t="s">
        <v>19</v>
      </c>
      <c r="B158" s="26"/>
      <c r="C158" s="26"/>
      <c r="D158" s="26"/>
      <c r="E158" s="27"/>
      <c r="F158" s="28">
        <f>SUM(F150:F157)</f>
        <v>34449.7</v>
      </c>
      <c r="G158" s="22"/>
    </row>
    <row r="159" spans="1:7" s="1" customFormat="1" ht="24" customHeight="1">
      <c r="A159" s="18" t="s">
        <v>43</v>
      </c>
      <c r="B159" s="19"/>
      <c r="C159" s="19"/>
      <c r="D159" s="19"/>
      <c r="E159" s="19"/>
      <c r="F159" s="19"/>
      <c r="G159" s="20"/>
    </row>
    <row r="160" spans="1:7" s="1" customFormat="1" ht="24" customHeight="1">
      <c r="A160" s="21">
        <v>1</v>
      </c>
      <c r="B160" s="22" t="s">
        <v>21</v>
      </c>
      <c r="C160" s="21" t="s">
        <v>10</v>
      </c>
      <c r="D160" s="23">
        <v>11</v>
      </c>
      <c r="E160" s="24">
        <v>220</v>
      </c>
      <c r="F160" s="23">
        <f aca="true" t="shared" si="15" ref="F160:F167">E160*D160</f>
        <v>2420</v>
      </c>
      <c r="G160" s="22"/>
    </row>
    <row r="161" spans="1:7" s="1" customFormat="1" ht="24" customHeight="1">
      <c r="A161" s="21">
        <v>2</v>
      </c>
      <c r="B161" s="22" t="s">
        <v>22</v>
      </c>
      <c r="C161" s="21" t="s">
        <v>23</v>
      </c>
      <c r="D161" s="23">
        <v>1</v>
      </c>
      <c r="E161" s="24">
        <v>250</v>
      </c>
      <c r="F161" s="23">
        <f t="shared" si="15"/>
        <v>250</v>
      </c>
      <c r="G161" s="22"/>
    </row>
    <row r="162" spans="1:7" s="1" customFormat="1" ht="24" customHeight="1">
      <c r="A162" s="21">
        <v>3</v>
      </c>
      <c r="B162" s="22" t="s">
        <v>11</v>
      </c>
      <c r="C162" s="21" t="s">
        <v>10</v>
      </c>
      <c r="D162" s="23">
        <v>19.9</v>
      </c>
      <c r="E162" s="24">
        <v>80</v>
      </c>
      <c r="F162" s="23">
        <f t="shared" si="15"/>
        <v>1592</v>
      </c>
      <c r="G162" s="22"/>
    </row>
    <row r="163" spans="1:7" s="1" customFormat="1" ht="24" customHeight="1">
      <c r="A163" s="21">
        <v>4</v>
      </c>
      <c r="B163" s="22" t="s">
        <v>15</v>
      </c>
      <c r="C163" s="21" t="s">
        <v>10</v>
      </c>
      <c r="D163" s="23">
        <v>37.2</v>
      </c>
      <c r="E163" s="24">
        <v>22</v>
      </c>
      <c r="F163" s="23">
        <f t="shared" si="15"/>
        <v>818.4000000000001</v>
      </c>
      <c r="G163" s="22"/>
    </row>
    <row r="164" spans="1:7" s="1" customFormat="1" ht="24" customHeight="1">
      <c r="A164" s="21">
        <v>5</v>
      </c>
      <c r="B164" s="22" t="s">
        <v>16</v>
      </c>
      <c r="C164" s="21" t="s">
        <v>10</v>
      </c>
      <c r="D164" s="23">
        <v>37.2</v>
      </c>
      <c r="E164" s="24">
        <v>15</v>
      </c>
      <c r="F164" s="23">
        <f t="shared" si="15"/>
        <v>558</v>
      </c>
      <c r="G164" s="22"/>
    </row>
    <row r="165" spans="1:7" s="1" customFormat="1" ht="24" customHeight="1">
      <c r="A165" s="21">
        <v>6</v>
      </c>
      <c r="B165" s="22" t="s">
        <v>17</v>
      </c>
      <c r="C165" s="21" t="s">
        <v>10</v>
      </c>
      <c r="D165" s="23">
        <v>19.9</v>
      </c>
      <c r="E165" s="24">
        <v>38</v>
      </c>
      <c r="F165" s="23">
        <f t="shared" si="15"/>
        <v>756.1999999999999</v>
      </c>
      <c r="G165" s="22"/>
    </row>
    <row r="166" spans="1:7" s="1" customFormat="1" ht="24" customHeight="1">
      <c r="A166" s="21">
        <v>7</v>
      </c>
      <c r="B166" s="22" t="s">
        <v>18</v>
      </c>
      <c r="C166" s="21" t="s">
        <v>10</v>
      </c>
      <c r="D166" s="23">
        <v>19.9</v>
      </c>
      <c r="E166" s="24">
        <v>68</v>
      </c>
      <c r="F166" s="23">
        <f t="shared" si="15"/>
        <v>1353.1999999999998</v>
      </c>
      <c r="G166" s="22"/>
    </row>
    <row r="167" spans="1:7" s="1" customFormat="1" ht="24" customHeight="1">
      <c r="A167" s="21">
        <v>8</v>
      </c>
      <c r="B167" s="22" t="s">
        <v>27</v>
      </c>
      <c r="C167" s="21" t="s">
        <v>10</v>
      </c>
      <c r="D167" s="23">
        <v>5.4</v>
      </c>
      <c r="E167" s="24">
        <v>500</v>
      </c>
      <c r="F167" s="23">
        <f t="shared" si="15"/>
        <v>2700</v>
      </c>
      <c r="G167" s="22"/>
    </row>
    <row r="168" spans="1:7" s="1" customFormat="1" ht="24" customHeight="1">
      <c r="A168" s="25" t="s">
        <v>19</v>
      </c>
      <c r="B168" s="26"/>
      <c r="C168" s="26"/>
      <c r="D168" s="26"/>
      <c r="E168" s="27"/>
      <c r="F168" s="28">
        <f>SUM(F160:F167)</f>
        <v>10447.8</v>
      </c>
      <c r="G168" s="22"/>
    </row>
    <row r="169" spans="1:7" s="1" customFormat="1" ht="24" customHeight="1">
      <c r="A169" s="18" t="s">
        <v>44</v>
      </c>
      <c r="B169" s="19"/>
      <c r="C169" s="19"/>
      <c r="D169" s="19"/>
      <c r="E169" s="19"/>
      <c r="F169" s="19"/>
      <c r="G169" s="20"/>
    </row>
    <row r="170" spans="1:7" s="1" customFormat="1" ht="24" customHeight="1">
      <c r="A170" s="21">
        <v>1</v>
      </c>
      <c r="B170" s="22" t="s">
        <v>9</v>
      </c>
      <c r="C170" s="21" t="s">
        <v>10</v>
      </c>
      <c r="D170" s="23">
        <v>28.56</v>
      </c>
      <c r="E170" s="24">
        <v>75</v>
      </c>
      <c r="F170" s="23">
        <f>E170*D170</f>
        <v>2142</v>
      </c>
      <c r="G170" s="22"/>
    </row>
    <row r="171" spans="1:7" s="1" customFormat="1" ht="24" customHeight="1">
      <c r="A171" s="21">
        <v>2</v>
      </c>
      <c r="B171" s="22" t="s">
        <v>45</v>
      </c>
      <c r="C171" s="21" t="s">
        <v>23</v>
      </c>
      <c r="D171" s="23">
        <v>1</v>
      </c>
      <c r="E171" s="24">
        <v>1500</v>
      </c>
      <c r="F171" s="23">
        <f aca="true" t="shared" si="16" ref="F171:F178">E171*D171</f>
        <v>1500</v>
      </c>
      <c r="G171" s="22"/>
    </row>
    <row r="172" spans="1:7" s="1" customFormat="1" ht="24" customHeight="1">
      <c r="A172" s="21">
        <v>3</v>
      </c>
      <c r="B172" s="22" t="s">
        <v>46</v>
      </c>
      <c r="C172" s="21" t="s">
        <v>23</v>
      </c>
      <c r="D172" s="23">
        <v>1</v>
      </c>
      <c r="E172" s="24">
        <v>160</v>
      </c>
      <c r="F172" s="23">
        <f t="shared" si="16"/>
        <v>160</v>
      </c>
      <c r="G172" s="22"/>
    </row>
    <row r="173" spans="1:7" s="1" customFormat="1" ht="24" customHeight="1">
      <c r="A173" s="21">
        <v>4</v>
      </c>
      <c r="B173" s="22" t="s">
        <v>11</v>
      </c>
      <c r="C173" s="21" t="s">
        <v>10</v>
      </c>
      <c r="D173" s="23">
        <v>18.7</v>
      </c>
      <c r="E173" s="24">
        <v>80</v>
      </c>
      <c r="F173" s="23">
        <f t="shared" si="16"/>
        <v>1496</v>
      </c>
      <c r="G173" s="22"/>
    </row>
    <row r="174" spans="1:7" s="1" customFormat="1" ht="24" customHeight="1">
      <c r="A174" s="21">
        <v>5</v>
      </c>
      <c r="B174" s="22" t="s">
        <v>15</v>
      </c>
      <c r="C174" s="21" t="s">
        <v>10</v>
      </c>
      <c r="D174" s="23">
        <v>48.4</v>
      </c>
      <c r="E174" s="24">
        <v>22</v>
      </c>
      <c r="F174" s="23">
        <f t="shared" si="16"/>
        <v>1064.8</v>
      </c>
      <c r="G174" s="22"/>
    </row>
    <row r="175" spans="1:7" s="1" customFormat="1" ht="24" customHeight="1">
      <c r="A175" s="21">
        <v>6</v>
      </c>
      <c r="B175" s="22" t="s">
        <v>16</v>
      </c>
      <c r="C175" s="21" t="s">
        <v>10</v>
      </c>
      <c r="D175" s="23">
        <v>48.4</v>
      </c>
      <c r="E175" s="24">
        <v>15</v>
      </c>
      <c r="F175" s="23">
        <f t="shared" si="16"/>
        <v>726</v>
      </c>
      <c r="G175" s="22"/>
    </row>
    <row r="176" spans="1:7" s="1" customFormat="1" ht="24" customHeight="1">
      <c r="A176" s="21">
        <v>7</v>
      </c>
      <c r="B176" s="22" t="s">
        <v>17</v>
      </c>
      <c r="C176" s="21" t="s">
        <v>10</v>
      </c>
      <c r="D176" s="23">
        <v>18.7</v>
      </c>
      <c r="E176" s="24">
        <v>38</v>
      </c>
      <c r="F176" s="23">
        <f t="shared" si="16"/>
        <v>710.6</v>
      </c>
      <c r="G176" s="22"/>
    </row>
    <row r="177" spans="1:7" s="1" customFormat="1" ht="24" customHeight="1">
      <c r="A177" s="21">
        <v>8</v>
      </c>
      <c r="B177" s="22" t="s">
        <v>18</v>
      </c>
      <c r="C177" s="21" t="s">
        <v>10</v>
      </c>
      <c r="D177" s="23">
        <v>18.7</v>
      </c>
      <c r="E177" s="24">
        <v>68</v>
      </c>
      <c r="F177" s="23">
        <f t="shared" si="16"/>
        <v>1271.6</v>
      </c>
      <c r="G177" s="22"/>
    </row>
    <row r="178" spans="1:7" s="1" customFormat="1" ht="24" customHeight="1">
      <c r="A178" s="21">
        <v>9</v>
      </c>
      <c r="B178" s="22" t="s">
        <v>47</v>
      </c>
      <c r="C178" s="21" t="s">
        <v>10</v>
      </c>
      <c r="D178" s="23">
        <v>26.7</v>
      </c>
      <c r="E178" s="24">
        <v>500</v>
      </c>
      <c r="F178" s="23">
        <f t="shared" si="16"/>
        <v>13350</v>
      </c>
      <c r="G178" s="22"/>
    </row>
    <row r="179" spans="1:7" s="1" customFormat="1" ht="24" customHeight="1">
      <c r="A179" s="25" t="s">
        <v>19</v>
      </c>
      <c r="B179" s="26"/>
      <c r="C179" s="26"/>
      <c r="D179" s="26"/>
      <c r="E179" s="27"/>
      <c r="F179" s="28">
        <f>SUM(F170:F178)</f>
        <v>22421</v>
      </c>
      <c r="G179" s="22"/>
    </row>
    <row r="180" spans="1:7" s="1" customFormat="1" ht="24" customHeight="1">
      <c r="A180" s="18" t="s">
        <v>48</v>
      </c>
      <c r="B180" s="19"/>
      <c r="C180" s="19"/>
      <c r="D180" s="19"/>
      <c r="E180" s="19"/>
      <c r="F180" s="19"/>
      <c r="G180" s="20"/>
    </row>
    <row r="181" spans="1:7" s="1" customFormat="1" ht="24" customHeight="1">
      <c r="A181" s="21">
        <v>1</v>
      </c>
      <c r="B181" s="22" t="s">
        <v>21</v>
      </c>
      <c r="C181" s="21" t="s">
        <v>10</v>
      </c>
      <c r="D181" s="23">
        <v>38.12</v>
      </c>
      <c r="E181" s="24">
        <v>220</v>
      </c>
      <c r="F181" s="23">
        <f aca="true" t="shared" si="17" ref="F181:F188">E181*D181</f>
        <v>8386.4</v>
      </c>
      <c r="G181" s="22"/>
    </row>
    <row r="182" spans="1:7" s="1" customFormat="1" ht="24" customHeight="1">
      <c r="A182" s="21">
        <v>2</v>
      </c>
      <c r="B182" s="22" t="s">
        <v>22</v>
      </c>
      <c r="C182" s="21" t="s">
        <v>23</v>
      </c>
      <c r="D182" s="23">
        <v>2</v>
      </c>
      <c r="E182" s="24">
        <v>250</v>
      </c>
      <c r="F182" s="23">
        <f t="shared" si="17"/>
        <v>500</v>
      </c>
      <c r="G182" s="22"/>
    </row>
    <row r="183" spans="1:7" s="1" customFormat="1" ht="24" customHeight="1">
      <c r="A183" s="21">
        <v>3</v>
      </c>
      <c r="B183" s="22" t="s">
        <v>11</v>
      </c>
      <c r="C183" s="21" t="s">
        <v>10</v>
      </c>
      <c r="D183" s="23">
        <v>65</v>
      </c>
      <c r="E183" s="24">
        <v>80</v>
      </c>
      <c r="F183" s="23">
        <f t="shared" si="17"/>
        <v>5200</v>
      </c>
      <c r="G183" s="22"/>
    </row>
    <row r="184" spans="1:7" s="1" customFormat="1" ht="24" customHeight="1">
      <c r="A184" s="21">
        <v>4</v>
      </c>
      <c r="B184" s="22" t="s">
        <v>15</v>
      </c>
      <c r="C184" s="21" t="s">
        <v>10</v>
      </c>
      <c r="D184" s="23">
        <v>34.5</v>
      </c>
      <c r="E184" s="24">
        <v>22</v>
      </c>
      <c r="F184" s="23">
        <f t="shared" si="17"/>
        <v>759</v>
      </c>
      <c r="G184" s="22"/>
    </row>
    <row r="185" spans="1:7" s="1" customFormat="1" ht="24" customHeight="1">
      <c r="A185" s="21">
        <v>5</v>
      </c>
      <c r="B185" s="22" t="s">
        <v>16</v>
      </c>
      <c r="C185" s="21" t="s">
        <v>10</v>
      </c>
      <c r="D185" s="23">
        <v>34.5</v>
      </c>
      <c r="E185" s="24">
        <v>15</v>
      </c>
      <c r="F185" s="23">
        <f t="shared" si="17"/>
        <v>517.5</v>
      </c>
      <c r="G185" s="22"/>
    </row>
    <row r="186" spans="1:7" s="1" customFormat="1" ht="24" customHeight="1">
      <c r="A186" s="21">
        <v>6</v>
      </c>
      <c r="B186" s="22" t="s">
        <v>17</v>
      </c>
      <c r="C186" s="21" t="s">
        <v>10</v>
      </c>
      <c r="D186" s="23">
        <v>65</v>
      </c>
      <c r="E186" s="24">
        <v>38</v>
      </c>
      <c r="F186" s="23">
        <f t="shared" si="17"/>
        <v>2470</v>
      </c>
      <c r="G186" s="22"/>
    </row>
    <row r="187" spans="1:7" s="1" customFormat="1" ht="24" customHeight="1">
      <c r="A187" s="21">
        <v>7</v>
      </c>
      <c r="B187" s="22" t="s">
        <v>18</v>
      </c>
      <c r="C187" s="21" t="s">
        <v>10</v>
      </c>
      <c r="D187" s="23">
        <v>65</v>
      </c>
      <c r="E187" s="24">
        <v>68</v>
      </c>
      <c r="F187" s="23">
        <f t="shared" si="17"/>
        <v>4420</v>
      </c>
      <c r="G187" s="22"/>
    </row>
    <row r="188" spans="1:7" s="1" customFormat="1" ht="24" customHeight="1">
      <c r="A188" s="21">
        <v>8</v>
      </c>
      <c r="B188" s="22" t="s">
        <v>35</v>
      </c>
      <c r="C188" s="21" t="s">
        <v>10</v>
      </c>
      <c r="D188" s="23">
        <v>1.5</v>
      </c>
      <c r="E188" s="24">
        <v>500</v>
      </c>
      <c r="F188" s="23">
        <f t="shared" si="17"/>
        <v>750</v>
      </c>
      <c r="G188" s="22"/>
    </row>
    <row r="189" spans="1:7" s="1" customFormat="1" ht="24" customHeight="1">
      <c r="A189" s="25" t="s">
        <v>19</v>
      </c>
      <c r="B189" s="26"/>
      <c r="C189" s="26"/>
      <c r="D189" s="26"/>
      <c r="E189" s="27"/>
      <c r="F189" s="28">
        <f>SUM(F181:F188)</f>
        <v>23002.9</v>
      </c>
      <c r="G189" s="22"/>
    </row>
    <row r="190" spans="1:7" s="1" customFormat="1" ht="24" customHeight="1">
      <c r="A190" s="18" t="s">
        <v>49</v>
      </c>
      <c r="B190" s="19"/>
      <c r="C190" s="19"/>
      <c r="D190" s="19"/>
      <c r="E190" s="19"/>
      <c r="F190" s="19"/>
      <c r="G190" s="20"/>
    </row>
    <row r="191" spans="1:7" s="1" customFormat="1" ht="24" customHeight="1">
      <c r="A191" s="21">
        <v>1</v>
      </c>
      <c r="B191" s="22" t="s">
        <v>9</v>
      </c>
      <c r="C191" s="21" t="s">
        <v>10</v>
      </c>
      <c r="D191" s="23">
        <v>42</v>
      </c>
      <c r="E191" s="24">
        <v>75</v>
      </c>
      <c r="F191" s="23">
        <f>E191*D191</f>
        <v>3150</v>
      </c>
      <c r="G191" s="22"/>
    </row>
    <row r="192" spans="1:7" s="1" customFormat="1" ht="24" customHeight="1">
      <c r="A192" s="21">
        <v>2</v>
      </c>
      <c r="B192" s="22" t="s">
        <v>50</v>
      </c>
      <c r="C192" s="21" t="s">
        <v>23</v>
      </c>
      <c r="D192" s="23">
        <v>1</v>
      </c>
      <c r="E192" s="24">
        <v>4000</v>
      </c>
      <c r="F192" s="23">
        <f aca="true" t="shared" si="18" ref="F192:F213">E192*D192</f>
        <v>4000</v>
      </c>
      <c r="G192" s="22"/>
    </row>
    <row r="193" spans="1:7" s="1" customFormat="1" ht="24" customHeight="1">
      <c r="A193" s="21">
        <v>3</v>
      </c>
      <c r="B193" s="22" t="s">
        <v>45</v>
      </c>
      <c r="C193" s="21" t="s">
        <v>23</v>
      </c>
      <c r="D193" s="23">
        <v>2</v>
      </c>
      <c r="E193" s="24">
        <v>1500</v>
      </c>
      <c r="F193" s="23">
        <f t="shared" si="18"/>
        <v>3000</v>
      </c>
      <c r="G193" s="22"/>
    </row>
    <row r="194" spans="1:7" s="1" customFormat="1" ht="24" customHeight="1">
      <c r="A194" s="21">
        <v>4</v>
      </c>
      <c r="B194" s="22" t="s">
        <v>46</v>
      </c>
      <c r="C194" s="21" t="s">
        <v>23</v>
      </c>
      <c r="D194" s="23">
        <v>4</v>
      </c>
      <c r="E194" s="24">
        <v>160</v>
      </c>
      <c r="F194" s="23">
        <f t="shared" si="18"/>
        <v>640</v>
      </c>
      <c r="G194" s="22"/>
    </row>
    <row r="195" spans="1:7" s="1" customFormat="1" ht="24" customHeight="1">
      <c r="A195" s="21">
        <v>5</v>
      </c>
      <c r="B195" s="22" t="s">
        <v>51</v>
      </c>
      <c r="C195" s="21" t="s">
        <v>10</v>
      </c>
      <c r="D195" s="23">
        <v>85</v>
      </c>
      <c r="E195" s="24">
        <v>80</v>
      </c>
      <c r="F195" s="23">
        <f t="shared" si="18"/>
        <v>6800</v>
      </c>
      <c r="G195" s="22"/>
    </row>
    <row r="196" spans="1:7" s="1" customFormat="1" ht="24" customHeight="1">
      <c r="A196" s="21">
        <v>6</v>
      </c>
      <c r="B196" s="22" t="s">
        <v>52</v>
      </c>
      <c r="C196" s="21" t="s">
        <v>10</v>
      </c>
      <c r="D196" s="23">
        <v>85</v>
      </c>
      <c r="E196" s="24">
        <v>22</v>
      </c>
      <c r="F196" s="23">
        <f t="shared" si="18"/>
        <v>1870</v>
      </c>
      <c r="G196" s="22"/>
    </row>
    <row r="197" spans="1:7" s="1" customFormat="1" ht="24" customHeight="1">
      <c r="A197" s="21">
        <v>7</v>
      </c>
      <c r="B197" s="22" t="s">
        <v>53</v>
      </c>
      <c r="C197" s="21" t="s">
        <v>10</v>
      </c>
      <c r="D197" s="23">
        <v>85</v>
      </c>
      <c r="E197" s="24">
        <v>15</v>
      </c>
      <c r="F197" s="23">
        <f t="shared" si="18"/>
        <v>1275</v>
      </c>
      <c r="G197" s="22"/>
    </row>
    <row r="198" spans="1:7" s="1" customFormat="1" ht="24" customHeight="1">
      <c r="A198" s="21">
        <v>8</v>
      </c>
      <c r="B198" s="22" t="s">
        <v>54</v>
      </c>
      <c r="C198" s="21" t="s">
        <v>55</v>
      </c>
      <c r="D198" s="23">
        <v>8.8</v>
      </c>
      <c r="E198" s="24">
        <v>80</v>
      </c>
      <c r="F198" s="23">
        <f t="shared" si="18"/>
        <v>704</v>
      </c>
      <c r="G198" s="22"/>
    </row>
    <row r="199" spans="1:7" s="1" customFormat="1" ht="24" customHeight="1">
      <c r="A199" s="21">
        <v>9</v>
      </c>
      <c r="B199" s="22" t="s">
        <v>15</v>
      </c>
      <c r="C199" s="21" t="s">
        <v>10</v>
      </c>
      <c r="D199" s="23">
        <v>105</v>
      </c>
      <c r="E199" s="24">
        <v>22</v>
      </c>
      <c r="F199" s="23">
        <f t="shared" si="18"/>
        <v>2310</v>
      </c>
      <c r="G199" s="22"/>
    </row>
    <row r="200" spans="1:7" s="1" customFormat="1" ht="24" customHeight="1">
      <c r="A200" s="21">
        <v>10</v>
      </c>
      <c r="B200" s="22" t="s">
        <v>16</v>
      </c>
      <c r="C200" s="21" t="s">
        <v>10</v>
      </c>
      <c r="D200" s="23">
        <v>40</v>
      </c>
      <c r="E200" s="24">
        <v>15</v>
      </c>
      <c r="F200" s="23">
        <f t="shared" si="18"/>
        <v>600</v>
      </c>
      <c r="G200" s="22"/>
    </row>
    <row r="201" spans="1:7" s="1" customFormat="1" ht="24" customHeight="1">
      <c r="A201" s="21">
        <v>11</v>
      </c>
      <c r="B201" s="22" t="s">
        <v>56</v>
      </c>
      <c r="C201" s="21" t="s">
        <v>10</v>
      </c>
      <c r="D201" s="23">
        <v>70</v>
      </c>
      <c r="E201" s="24">
        <v>8</v>
      </c>
      <c r="F201" s="23">
        <f t="shared" si="18"/>
        <v>560</v>
      </c>
      <c r="G201" s="22"/>
    </row>
    <row r="202" spans="1:7" s="1" customFormat="1" ht="24" customHeight="1">
      <c r="A202" s="21">
        <v>12</v>
      </c>
      <c r="B202" s="22" t="s">
        <v>57</v>
      </c>
      <c r="C202" s="21" t="s">
        <v>10</v>
      </c>
      <c r="D202" s="23">
        <v>70</v>
      </c>
      <c r="E202" s="24">
        <v>78</v>
      </c>
      <c r="F202" s="23">
        <f t="shared" si="18"/>
        <v>5460</v>
      </c>
      <c r="G202" s="22"/>
    </row>
    <row r="203" spans="1:7" s="1" customFormat="1" ht="24" customHeight="1">
      <c r="A203" s="21">
        <v>13</v>
      </c>
      <c r="B203" s="22" t="s">
        <v>58</v>
      </c>
      <c r="C203" s="21" t="s">
        <v>10</v>
      </c>
      <c r="D203" s="23">
        <v>21</v>
      </c>
      <c r="E203" s="24">
        <v>38</v>
      </c>
      <c r="F203" s="23">
        <f t="shared" si="18"/>
        <v>798</v>
      </c>
      <c r="G203" s="22"/>
    </row>
    <row r="204" spans="1:7" s="1" customFormat="1" ht="24" customHeight="1">
      <c r="A204" s="21">
        <v>14</v>
      </c>
      <c r="B204" s="22" t="s">
        <v>59</v>
      </c>
      <c r="C204" s="21" t="s">
        <v>10</v>
      </c>
      <c r="D204" s="23">
        <v>21</v>
      </c>
      <c r="E204" s="24">
        <v>120</v>
      </c>
      <c r="F204" s="23">
        <f t="shared" si="18"/>
        <v>2520</v>
      </c>
      <c r="G204" s="22"/>
    </row>
    <row r="205" spans="1:7" s="1" customFormat="1" ht="24" customHeight="1">
      <c r="A205" s="21">
        <v>15</v>
      </c>
      <c r="B205" s="22" t="s">
        <v>17</v>
      </c>
      <c r="C205" s="21" t="s">
        <v>10</v>
      </c>
      <c r="D205" s="23">
        <v>85</v>
      </c>
      <c r="E205" s="24">
        <v>38</v>
      </c>
      <c r="F205" s="23">
        <f t="shared" si="18"/>
        <v>3230</v>
      </c>
      <c r="G205" s="22"/>
    </row>
    <row r="206" spans="1:7" s="1" customFormat="1" ht="24" customHeight="1">
      <c r="A206" s="21">
        <v>16</v>
      </c>
      <c r="B206" s="22" t="s">
        <v>18</v>
      </c>
      <c r="C206" s="21" t="s">
        <v>10</v>
      </c>
      <c r="D206" s="23">
        <v>85</v>
      </c>
      <c r="E206" s="24">
        <v>68</v>
      </c>
      <c r="F206" s="23">
        <f t="shared" si="18"/>
        <v>5780</v>
      </c>
      <c r="G206" s="22"/>
    </row>
    <row r="207" spans="1:7" s="1" customFormat="1" ht="24" customHeight="1">
      <c r="A207" s="21">
        <v>17</v>
      </c>
      <c r="B207" s="22" t="s">
        <v>60</v>
      </c>
      <c r="C207" s="21" t="s">
        <v>10</v>
      </c>
      <c r="D207" s="23">
        <v>3</v>
      </c>
      <c r="E207" s="24">
        <v>120</v>
      </c>
      <c r="F207" s="23">
        <f t="shared" si="18"/>
        <v>360</v>
      </c>
      <c r="G207" s="22"/>
    </row>
    <row r="208" spans="1:7" s="1" customFormat="1" ht="24" customHeight="1">
      <c r="A208" s="21">
        <v>18</v>
      </c>
      <c r="B208" s="22" t="s">
        <v>61</v>
      </c>
      <c r="C208" s="21" t="s">
        <v>62</v>
      </c>
      <c r="D208" s="23">
        <v>1</v>
      </c>
      <c r="E208" s="24">
        <v>110</v>
      </c>
      <c r="F208" s="23">
        <f t="shared" si="18"/>
        <v>110</v>
      </c>
      <c r="G208" s="22"/>
    </row>
    <row r="209" spans="1:7" s="1" customFormat="1" ht="24" customHeight="1">
      <c r="A209" s="21">
        <v>19</v>
      </c>
      <c r="B209" s="22" t="s">
        <v>63</v>
      </c>
      <c r="C209" s="21" t="s">
        <v>10</v>
      </c>
      <c r="D209" s="23">
        <v>22.6</v>
      </c>
      <c r="E209" s="24">
        <v>550</v>
      </c>
      <c r="F209" s="23">
        <f t="shared" si="18"/>
        <v>12430</v>
      </c>
      <c r="G209" s="22"/>
    </row>
    <row r="210" spans="1:7" s="1" customFormat="1" ht="24" customHeight="1">
      <c r="A210" s="21">
        <v>20</v>
      </c>
      <c r="B210" s="22" t="s">
        <v>64</v>
      </c>
      <c r="C210" s="21" t="s">
        <v>14</v>
      </c>
      <c r="D210" s="23">
        <v>1</v>
      </c>
      <c r="E210" s="24">
        <v>1000</v>
      </c>
      <c r="F210" s="23">
        <f t="shared" si="18"/>
        <v>1000</v>
      </c>
      <c r="G210" s="22"/>
    </row>
    <row r="211" spans="1:7" s="1" customFormat="1" ht="24" customHeight="1">
      <c r="A211" s="21">
        <v>21</v>
      </c>
      <c r="B211" s="22" t="s">
        <v>65</v>
      </c>
      <c r="C211" s="21" t="s">
        <v>23</v>
      </c>
      <c r="D211" s="23">
        <v>1</v>
      </c>
      <c r="E211" s="24">
        <v>750</v>
      </c>
      <c r="F211" s="23">
        <f t="shared" si="18"/>
        <v>750</v>
      </c>
      <c r="G211" s="22"/>
    </row>
    <row r="212" spans="1:7" s="1" customFormat="1" ht="24" customHeight="1">
      <c r="A212" s="21">
        <v>22</v>
      </c>
      <c r="B212" s="22" t="s">
        <v>66</v>
      </c>
      <c r="C212" s="21" t="s">
        <v>67</v>
      </c>
      <c r="D212" s="23">
        <v>1</v>
      </c>
      <c r="E212" s="24">
        <v>1200</v>
      </c>
      <c r="F212" s="23">
        <f t="shared" si="18"/>
        <v>1200</v>
      </c>
      <c r="G212" s="22"/>
    </row>
    <row r="213" spans="1:7" s="1" customFormat="1" ht="24" customHeight="1">
      <c r="A213" s="21">
        <v>23</v>
      </c>
      <c r="B213" s="22" t="s">
        <v>27</v>
      </c>
      <c r="C213" s="21" t="s">
        <v>10</v>
      </c>
      <c r="D213" s="23">
        <v>5.9</v>
      </c>
      <c r="E213" s="24">
        <v>500</v>
      </c>
      <c r="F213" s="23">
        <f t="shared" si="18"/>
        <v>2950</v>
      </c>
      <c r="G213" s="22"/>
    </row>
    <row r="214" spans="1:7" s="1" customFormat="1" ht="24" customHeight="1">
      <c r="A214" s="21"/>
      <c r="B214" s="22"/>
      <c r="C214" s="21"/>
      <c r="D214" s="23"/>
      <c r="E214" s="24" t="s">
        <v>19</v>
      </c>
      <c r="F214" s="28">
        <f>SUM(F191:F213)</f>
        <v>61497</v>
      </c>
      <c r="G214" s="22"/>
    </row>
    <row r="215" spans="1:7" s="1" customFormat="1" ht="24" customHeight="1">
      <c r="A215" s="18" t="s">
        <v>68</v>
      </c>
      <c r="B215" s="19"/>
      <c r="C215" s="19"/>
      <c r="D215" s="19"/>
      <c r="E215" s="19"/>
      <c r="F215" s="19"/>
      <c r="G215" s="20"/>
    </row>
    <row r="216" spans="1:7" s="1" customFormat="1" ht="24" customHeight="1">
      <c r="A216" s="21">
        <v>1</v>
      </c>
      <c r="B216" s="22" t="s">
        <v>21</v>
      </c>
      <c r="C216" s="21" t="s">
        <v>10</v>
      </c>
      <c r="D216" s="23">
        <v>4</v>
      </c>
      <c r="E216" s="24">
        <v>220</v>
      </c>
      <c r="F216" s="23">
        <f>E216*D216</f>
        <v>880</v>
      </c>
      <c r="G216" s="22"/>
    </row>
    <row r="217" spans="1:7" s="1" customFormat="1" ht="24" customHeight="1">
      <c r="A217" s="21">
        <v>2</v>
      </c>
      <c r="B217" s="22" t="s">
        <v>22</v>
      </c>
      <c r="C217" s="21" t="s">
        <v>23</v>
      </c>
      <c r="D217" s="23">
        <v>2</v>
      </c>
      <c r="E217" s="24">
        <v>250</v>
      </c>
      <c r="F217" s="23">
        <f aca="true" t="shared" si="19" ref="F217:F224">E217*D217</f>
        <v>500</v>
      </c>
      <c r="G217" s="22"/>
    </row>
    <row r="218" spans="1:7" s="1" customFormat="1" ht="24" customHeight="1">
      <c r="A218" s="21">
        <v>3</v>
      </c>
      <c r="B218" s="22" t="s">
        <v>11</v>
      </c>
      <c r="C218" s="21" t="s">
        <v>10</v>
      </c>
      <c r="D218" s="23">
        <v>58.5</v>
      </c>
      <c r="E218" s="24">
        <v>80</v>
      </c>
      <c r="F218" s="23">
        <f t="shared" si="19"/>
        <v>4680</v>
      </c>
      <c r="G218" s="22"/>
    </row>
    <row r="219" spans="1:7" s="1" customFormat="1" ht="24" customHeight="1">
      <c r="A219" s="21">
        <v>4</v>
      </c>
      <c r="B219" s="22" t="s">
        <v>15</v>
      </c>
      <c r="C219" s="21" t="s">
        <v>10</v>
      </c>
      <c r="D219" s="23">
        <v>86.6</v>
      </c>
      <c r="E219" s="24">
        <v>22</v>
      </c>
      <c r="F219" s="23">
        <f t="shared" si="19"/>
        <v>1905.1999999999998</v>
      </c>
      <c r="G219" s="22"/>
    </row>
    <row r="220" spans="1:7" s="1" customFormat="1" ht="24" customHeight="1">
      <c r="A220" s="21">
        <v>5</v>
      </c>
      <c r="B220" s="22" t="s">
        <v>16</v>
      </c>
      <c r="C220" s="21" t="s">
        <v>10</v>
      </c>
      <c r="D220" s="23">
        <v>86.6</v>
      </c>
      <c r="E220" s="24">
        <v>15</v>
      </c>
      <c r="F220" s="23">
        <f t="shared" si="19"/>
        <v>1299</v>
      </c>
      <c r="G220" s="22"/>
    </row>
    <row r="221" spans="1:7" s="1" customFormat="1" ht="24" customHeight="1">
      <c r="A221" s="21">
        <v>6</v>
      </c>
      <c r="B221" s="22" t="s">
        <v>17</v>
      </c>
      <c r="C221" s="21" t="s">
        <v>10</v>
      </c>
      <c r="D221" s="23">
        <v>58.5</v>
      </c>
      <c r="E221" s="24">
        <v>38</v>
      </c>
      <c r="F221" s="23">
        <f t="shared" si="19"/>
        <v>2223</v>
      </c>
      <c r="G221" s="22"/>
    </row>
    <row r="222" spans="1:7" s="1" customFormat="1" ht="24" customHeight="1">
      <c r="A222" s="21">
        <v>7</v>
      </c>
      <c r="B222" s="22" t="s">
        <v>18</v>
      </c>
      <c r="C222" s="21" t="s">
        <v>10</v>
      </c>
      <c r="D222" s="23">
        <v>58.5</v>
      </c>
      <c r="E222" s="24">
        <v>68</v>
      </c>
      <c r="F222" s="23">
        <f t="shared" si="19"/>
        <v>3978</v>
      </c>
      <c r="G222" s="22"/>
    </row>
    <row r="223" spans="1:7" s="1" customFormat="1" ht="24" customHeight="1">
      <c r="A223" s="21">
        <v>8</v>
      </c>
      <c r="B223" s="22" t="s">
        <v>54</v>
      </c>
      <c r="C223" s="21" t="s">
        <v>55</v>
      </c>
      <c r="D223" s="23">
        <v>5.5</v>
      </c>
      <c r="E223" s="24">
        <v>80</v>
      </c>
      <c r="F223" s="23">
        <f t="shared" si="19"/>
        <v>440</v>
      </c>
      <c r="G223" s="22"/>
    </row>
    <row r="224" spans="1:7" s="1" customFormat="1" ht="24" customHeight="1">
      <c r="A224" s="21">
        <v>9</v>
      </c>
      <c r="B224" s="22" t="s">
        <v>69</v>
      </c>
      <c r="C224" s="21" t="s">
        <v>10</v>
      </c>
      <c r="D224" s="23">
        <v>4.6</v>
      </c>
      <c r="E224" s="24">
        <v>850</v>
      </c>
      <c r="F224" s="23">
        <f t="shared" si="19"/>
        <v>3909.9999999999995</v>
      </c>
      <c r="G224" s="22"/>
    </row>
    <row r="225" spans="1:7" s="1" customFormat="1" ht="24" customHeight="1">
      <c r="A225" s="21"/>
      <c r="B225" s="22"/>
      <c r="C225" s="21"/>
      <c r="D225" s="23"/>
      <c r="E225" s="24" t="s">
        <v>19</v>
      </c>
      <c r="F225" s="28">
        <f>SUM(F216:F224)</f>
        <v>19815.2</v>
      </c>
      <c r="G225" s="22"/>
    </row>
    <row r="226" spans="1:7" s="1" customFormat="1" ht="24" customHeight="1">
      <c r="A226" s="18" t="s">
        <v>70</v>
      </c>
      <c r="B226" s="19"/>
      <c r="C226" s="19"/>
      <c r="D226" s="19"/>
      <c r="E226" s="19"/>
      <c r="F226" s="19"/>
      <c r="G226" s="20"/>
    </row>
    <row r="227" spans="1:7" s="1" customFormat="1" ht="24" customHeight="1">
      <c r="A227" s="21">
        <v>1</v>
      </c>
      <c r="B227" s="22" t="s">
        <v>71</v>
      </c>
      <c r="C227" s="21" t="s">
        <v>55</v>
      </c>
      <c r="D227" s="23">
        <v>1800</v>
      </c>
      <c r="E227" s="24">
        <v>22</v>
      </c>
      <c r="F227" s="23">
        <f>E227*D227</f>
        <v>39600</v>
      </c>
      <c r="G227" s="22"/>
    </row>
    <row r="228" spans="1:7" s="1" customFormat="1" ht="24" customHeight="1">
      <c r="A228" s="21">
        <v>2</v>
      </c>
      <c r="B228" s="22" t="s">
        <v>72</v>
      </c>
      <c r="C228" s="21" t="s">
        <v>55</v>
      </c>
      <c r="D228" s="23">
        <v>2200</v>
      </c>
      <c r="E228" s="24">
        <v>5</v>
      </c>
      <c r="F228" s="23">
        <f aca="true" t="shared" si="20" ref="F228:F234">E228*D228</f>
        <v>11000</v>
      </c>
      <c r="G228" s="22"/>
    </row>
    <row r="229" spans="1:7" s="1" customFormat="1" ht="24" customHeight="1">
      <c r="A229" s="21">
        <v>3</v>
      </c>
      <c r="B229" s="22" t="s">
        <v>73</v>
      </c>
      <c r="C229" s="21" t="s">
        <v>55</v>
      </c>
      <c r="D229" s="23">
        <v>2200</v>
      </c>
      <c r="E229" s="24">
        <v>6</v>
      </c>
      <c r="F229" s="23">
        <f t="shared" si="20"/>
        <v>13200</v>
      </c>
      <c r="G229" s="22"/>
    </row>
    <row r="230" spans="1:7" s="1" customFormat="1" ht="24" customHeight="1">
      <c r="A230" s="21">
        <v>4</v>
      </c>
      <c r="B230" s="22" t="s">
        <v>74</v>
      </c>
      <c r="C230" s="21" t="s">
        <v>75</v>
      </c>
      <c r="D230" s="23">
        <v>200</v>
      </c>
      <c r="E230" s="24">
        <v>5</v>
      </c>
      <c r="F230" s="23">
        <f t="shared" si="20"/>
        <v>1000</v>
      </c>
      <c r="G230" s="22"/>
    </row>
    <row r="231" spans="1:7" s="1" customFormat="1" ht="24" customHeight="1">
      <c r="A231" s="21">
        <v>5</v>
      </c>
      <c r="B231" s="22" t="s">
        <v>76</v>
      </c>
      <c r="C231" s="21" t="s">
        <v>75</v>
      </c>
      <c r="D231" s="23">
        <v>180</v>
      </c>
      <c r="E231" s="24">
        <v>14</v>
      </c>
      <c r="F231" s="23">
        <f t="shared" si="20"/>
        <v>2520</v>
      </c>
      <c r="G231" s="22"/>
    </row>
    <row r="232" spans="1:7" s="1" customFormat="1" ht="24" customHeight="1">
      <c r="A232" s="21">
        <v>6</v>
      </c>
      <c r="B232" s="22" t="s">
        <v>77</v>
      </c>
      <c r="C232" s="21" t="s">
        <v>23</v>
      </c>
      <c r="D232" s="23">
        <v>1</v>
      </c>
      <c r="E232" s="24">
        <v>3000</v>
      </c>
      <c r="F232" s="23">
        <f t="shared" si="20"/>
        <v>3000</v>
      </c>
      <c r="G232" s="22"/>
    </row>
    <row r="233" spans="1:7" s="1" customFormat="1" ht="24" customHeight="1">
      <c r="A233" s="21">
        <v>7</v>
      </c>
      <c r="B233" s="22" t="s">
        <v>78</v>
      </c>
      <c r="C233" s="21" t="s">
        <v>23</v>
      </c>
      <c r="D233" s="23">
        <v>0</v>
      </c>
      <c r="E233" s="24">
        <v>0</v>
      </c>
      <c r="F233" s="23">
        <f t="shared" si="20"/>
        <v>0</v>
      </c>
      <c r="G233" s="22" t="s">
        <v>79</v>
      </c>
    </row>
    <row r="234" spans="1:7" s="1" customFormat="1" ht="24" customHeight="1">
      <c r="A234" s="21">
        <v>8</v>
      </c>
      <c r="B234" s="22" t="s">
        <v>80</v>
      </c>
      <c r="C234" s="21" t="s">
        <v>55</v>
      </c>
      <c r="D234" s="23">
        <v>80</v>
      </c>
      <c r="E234" s="24">
        <v>35</v>
      </c>
      <c r="F234" s="23">
        <f t="shared" si="20"/>
        <v>2800</v>
      </c>
      <c r="G234" s="22"/>
    </row>
    <row r="235" spans="1:7" s="1" customFormat="1" ht="24" customHeight="1">
      <c r="A235" s="21"/>
      <c r="B235" s="22"/>
      <c r="C235" s="21"/>
      <c r="D235" s="23"/>
      <c r="E235" s="24" t="s">
        <v>19</v>
      </c>
      <c r="F235" s="28">
        <f>SUM(F227:F234)</f>
        <v>73120</v>
      </c>
      <c r="G235" s="22"/>
    </row>
    <row r="236" spans="1:7" s="1" customFormat="1" ht="24" customHeight="1">
      <c r="A236" s="18" t="s">
        <v>81</v>
      </c>
      <c r="B236" s="19"/>
      <c r="C236" s="19"/>
      <c r="D236" s="19"/>
      <c r="E236" s="19"/>
      <c r="F236" s="19"/>
      <c r="G236" s="20"/>
    </row>
    <row r="237" spans="1:7" s="1" customFormat="1" ht="24" customHeight="1">
      <c r="A237" s="21">
        <v>1</v>
      </c>
      <c r="B237" s="22" t="s">
        <v>82</v>
      </c>
      <c r="C237" s="21" t="s">
        <v>23</v>
      </c>
      <c r="D237" s="23">
        <v>110</v>
      </c>
      <c r="E237" s="24">
        <v>85</v>
      </c>
      <c r="F237" s="23">
        <f>E237*D237</f>
        <v>9350</v>
      </c>
      <c r="G237" s="22"/>
    </row>
    <row r="238" spans="1:7" s="1" customFormat="1" ht="24" customHeight="1">
      <c r="A238" s="21">
        <v>2</v>
      </c>
      <c r="B238" s="22" t="s">
        <v>83</v>
      </c>
      <c r="C238" s="21" t="s">
        <v>23</v>
      </c>
      <c r="D238" s="23">
        <v>70</v>
      </c>
      <c r="E238" s="24">
        <v>45</v>
      </c>
      <c r="F238" s="23">
        <f aca="true" t="shared" si="21" ref="F238:F246">E238*D238</f>
        <v>3150</v>
      </c>
      <c r="G238" s="22"/>
    </row>
    <row r="239" spans="1:7" s="1" customFormat="1" ht="24" customHeight="1">
      <c r="A239" s="21">
        <v>3</v>
      </c>
      <c r="B239" s="22" t="s">
        <v>84</v>
      </c>
      <c r="C239" s="21" t="s">
        <v>55</v>
      </c>
      <c r="D239" s="23">
        <v>30</v>
      </c>
      <c r="E239" s="24">
        <v>45</v>
      </c>
      <c r="F239" s="23">
        <f t="shared" si="21"/>
        <v>1350</v>
      </c>
      <c r="G239" s="22"/>
    </row>
    <row r="240" spans="1:7" s="1" customFormat="1" ht="24" customHeight="1">
      <c r="A240" s="21">
        <v>4</v>
      </c>
      <c r="B240" s="22" t="s">
        <v>85</v>
      </c>
      <c r="C240" s="21" t="s">
        <v>86</v>
      </c>
      <c r="D240" s="23">
        <v>1</v>
      </c>
      <c r="E240" s="24">
        <v>500</v>
      </c>
      <c r="F240" s="23">
        <f t="shared" si="21"/>
        <v>500</v>
      </c>
      <c r="G240" s="22"/>
    </row>
    <row r="241" spans="1:7" s="1" customFormat="1" ht="24" customHeight="1">
      <c r="A241" s="21">
        <v>5</v>
      </c>
      <c r="B241" s="22" t="s">
        <v>87</v>
      </c>
      <c r="C241" s="21" t="s">
        <v>55</v>
      </c>
      <c r="D241" s="23">
        <v>12</v>
      </c>
      <c r="E241" s="24">
        <v>40</v>
      </c>
      <c r="F241" s="23">
        <f t="shared" si="21"/>
        <v>480</v>
      </c>
      <c r="G241" s="22"/>
    </row>
    <row r="242" spans="1:7" s="1" customFormat="1" ht="24" customHeight="1">
      <c r="A242" s="21">
        <v>6</v>
      </c>
      <c r="B242" s="22" t="s">
        <v>88</v>
      </c>
      <c r="C242" s="21" t="s">
        <v>89</v>
      </c>
      <c r="D242" s="23">
        <v>200</v>
      </c>
      <c r="E242" s="24">
        <v>20</v>
      </c>
      <c r="F242" s="23">
        <f t="shared" si="21"/>
        <v>4000</v>
      </c>
      <c r="G242" s="22"/>
    </row>
    <row r="243" spans="1:7" s="1" customFormat="1" ht="24" customHeight="1">
      <c r="A243" s="21">
        <v>7</v>
      </c>
      <c r="B243" s="22" t="s">
        <v>90</v>
      </c>
      <c r="C243" s="21" t="s">
        <v>89</v>
      </c>
      <c r="D243" s="23">
        <v>150</v>
      </c>
      <c r="E243" s="24">
        <v>50</v>
      </c>
      <c r="F243" s="23">
        <f t="shared" si="21"/>
        <v>7500</v>
      </c>
      <c r="G243" s="22"/>
    </row>
    <row r="244" spans="1:7" s="1" customFormat="1" ht="24" customHeight="1">
      <c r="A244" s="21">
        <v>8</v>
      </c>
      <c r="B244" s="22" t="s">
        <v>91</v>
      </c>
      <c r="C244" s="21" t="s">
        <v>89</v>
      </c>
      <c r="D244" s="23">
        <v>2</v>
      </c>
      <c r="E244" s="24">
        <v>15</v>
      </c>
      <c r="F244" s="23">
        <f t="shared" si="21"/>
        <v>30</v>
      </c>
      <c r="G244" s="22"/>
    </row>
    <row r="245" spans="1:7" s="1" customFormat="1" ht="24" customHeight="1">
      <c r="A245" s="21">
        <v>9</v>
      </c>
      <c r="B245" s="22" t="s">
        <v>92</v>
      </c>
      <c r="C245" s="21" t="s">
        <v>89</v>
      </c>
      <c r="D245" s="23">
        <v>1</v>
      </c>
      <c r="E245" s="24">
        <v>450</v>
      </c>
      <c r="F245" s="23">
        <f t="shared" si="21"/>
        <v>450</v>
      </c>
      <c r="G245" s="22"/>
    </row>
    <row r="246" spans="1:7" s="1" customFormat="1" ht="24" customHeight="1">
      <c r="A246" s="21">
        <v>10</v>
      </c>
      <c r="B246" s="22" t="s">
        <v>93</v>
      </c>
      <c r="C246" s="21"/>
      <c r="D246" s="23"/>
      <c r="E246" s="24"/>
      <c r="F246" s="23">
        <f t="shared" si="21"/>
        <v>0</v>
      </c>
      <c r="G246" s="22"/>
    </row>
    <row r="247" spans="1:7" s="1" customFormat="1" ht="24" customHeight="1">
      <c r="A247" s="21"/>
      <c r="B247" s="22"/>
      <c r="C247" s="21"/>
      <c r="D247" s="23"/>
      <c r="E247" s="24" t="s">
        <v>19</v>
      </c>
      <c r="F247" s="28">
        <f>SUM(F237:F246)</f>
        <v>26810</v>
      </c>
      <c r="G247" s="22"/>
    </row>
    <row r="248" spans="1:7" s="1" customFormat="1" ht="24" customHeight="1">
      <c r="A248" s="18" t="s">
        <v>94</v>
      </c>
      <c r="B248" s="19"/>
      <c r="C248" s="19"/>
      <c r="D248" s="19"/>
      <c r="E248" s="19"/>
      <c r="F248" s="19"/>
      <c r="G248" s="20"/>
    </row>
    <row r="249" spans="1:7" s="2" customFormat="1" ht="24" customHeight="1">
      <c r="A249" s="32">
        <v>1</v>
      </c>
      <c r="B249" s="33" t="s">
        <v>95</v>
      </c>
      <c r="C249" s="34" t="s">
        <v>89</v>
      </c>
      <c r="D249" s="35">
        <v>200</v>
      </c>
      <c r="E249" s="24">
        <v>6</v>
      </c>
      <c r="F249" s="23">
        <f>E249*D249</f>
        <v>1200</v>
      </c>
      <c r="G249" s="36"/>
    </row>
    <row r="250" spans="1:7" s="2" customFormat="1" ht="24" customHeight="1">
      <c r="A250" s="32">
        <v>2</v>
      </c>
      <c r="B250" s="33" t="s">
        <v>96</v>
      </c>
      <c r="C250" s="34" t="s">
        <v>89</v>
      </c>
      <c r="D250" s="35">
        <v>70</v>
      </c>
      <c r="E250" s="24">
        <v>5</v>
      </c>
      <c r="F250" s="23">
        <f aca="true" t="shared" si="22" ref="F250:F258">E250*D250</f>
        <v>350</v>
      </c>
      <c r="G250" s="36"/>
    </row>
    <row r="251" spans="1:7" s="2" customFormat="1" ht="24" customHeight="1">
      <c r="A251" s="32">
        <v>3</v>
      </c>
      <c r="B251" s="33" t="s">
        <v>97</v>
      </c>
      <c r="C251" s="34" t="s">
        <v>55</v>
      </c>
      <c r="D251" s="35">
        <v>30</v>
      </c>
      <c r="E251" s="24">
        <v>5</v>
      </c>
      <c r="F251" s="23">
        <f t="shared" si="22"/>
        <v>150</v>
      </c>
      <c r="G251" s="36"/>
    </row>
    <row r="252" spans="1:7" s="2" customFormat="1" ht="24" customHeight="1">
      <c r="A252" s="32">
        <v>4</v>
      </c>
      <c r="B252" s="33" t="s">
        <v>98</v>
      </c>
      <c r="C252" s="34"/>
      <c r="D252" s="35">
        <v>110</v>
      </c>
      <c r="E252" s="24">
        <v>15</v>
      </c>
      <c r="F252" s="23">
        <f t="shared" si="22"/>
        <v>1650</v>
      </c>
      <c r="G252" s="36"/>
    </row>
    <row r="253" spans="1:7" s="2" customFormat="1" ht="24" customHeight="1">
      <c r="A253" s="32">
        <v>5</v>
      </c>
      <c r="B253" s="33" t="s">
        <v>99</v>
      </c>
      <c r="C253" s="34" t="s">
        <v>14</v>
      </c>
      <c r="D253" s="35">
        <v>1</v>
      </c>
      <c r="E253" s="24">
        <v>200</v>
      </c>
      <c r="F253" s="23">
        <f t="shared" si="22"/>
        <v>200</v>
      </c>
      <c r="G253" s="36"/>
    </row>
    <row r="254" spans="1:7" s="2" customFormat="1" ht="24" customHeight="1">
      <c r="A254" s="32">
        <v>6</v>
      </c>
      <c r="B254" s="33" t="s">
        <v>100</v>
      </c>
      <c r="C254" s="34" t="s">
        <v>14</v>
      </c>
      <c r="D254" s="35">
        <v>1</v>
      </c>
      <c r="E254" s="24">
        <v>100</v>
      </c>
      <c r="F254" s="23">
        <f t="shared" si="22"/>
        <v>100</v>
      </c>
      <c r="G254" s="36"/>
    </row>
    <row r="255" spans="1:7" s="2" customFormat="1" ht="24" customHeight="1">
      <c r="A255" s="32">
        <v>7</v>
      </c>
      <c r="B255" s="33" t="s">
        <v>101</v>
      </c>
      <c r="C255" s="34" t="s">
        <v>89</v>
      </c>
      <c r="D255" s="35">
        <v>1</v>
      </c>
      <c r="E255" s="24">
        <v>30</v>
      </c>
      <c r="F255" s="23">
        <f t="shared" si="22"/>
        <v>30</v>
      </c>
      <c r="G255" s="36"/>
    </row>
    <row r="256" spans="1:7" s="2" customFormat="1" ht="24" customHeight="1">
      <c r="A256" s="32">
        <v>8</v>
      </c>
      <c r="B256" s="33" t="s">
        <v>102</v>
      </c>
      <c r="C256" s="34" t="s">
        <v>55</v>
      </c>
      <c r="D256" s="35"/>
      <c r="E256" s="24"/>
      <c r="F256" s="23">
        <f t="shared" si="22"/>
        <v>0</v>
      </c>
      <c r="G256" s="36"/>
    </row>
    <row r="257" spans="1:7" s="2" customFormat="1" ht="24" customHeight="1">
      <c r="A257" s="32">
        <v>9</v>
      </c>
      <c r="B257" s="33" t="s">
        <v>103</v>
      </c>
      <c r="C257" s="34" t="s">
        <v>10</v>
      </c>
      <c r="D257" s="35">
        <v>800</v>
      </c>
      <c r="E257" s="24">
        <v>5</v>
      </c>
      <c r="F257" s="23">
        <f t="shared" si="22"/>
        <v>4000</v>
      </c>
      <c r="G257" s="36"/>
    </row>
    <row r="258" spans="1:7" s="2" customFormat="1" ht="24" customHeight="1">
      <c r="A258" s="32">
        <v>10</v>
      </c>
      <c r="B258" s="33" t="s">
        <v>104</v>
      </c>
      <c r="C258" s="34" t="s">
        <v>10</v>
      </c>
      <c r="D258" s="35">
        <v>800</v>
      </c>
      <c r="E258" s="24">
        <v>4.5</v>
      </c>
      <c r="F258" s="23">
        <f t="shared" si="22"/>
        <v>3600</v>
      </c>
      <c r="G258" s="36"/>
    </row>
    <row r="259" spans="1:7" s="2" customFormat="1" ht="27.75" customHeight="1">
      <c r="A259" s="32"/>
      <c r="B259" s="37"/>
      <c r="C259" s="37"/>
      <c r="D259" s="35"/>
      <c r="E259" s="38" t="s">
        <v>19</v>
      </c>
      <c r="F259" s="39">
        <f>SUM(F249:F258)</f>
        <v>11280</v>
      </c>
      <c r="G259" s="36"/>
    </row>
    <row r="260" spans="1:7" s="2" customFormat="1" ht="27.75" customHeight="1">
      <c r="A260" s="40" t="s">
        <v>105</v>
      </c>
      <c r="B260" s="41"/>
      <c r="C260" s="41"/>
      <c r="D260" s="41"/>
      <c r="E260" s="41"/>
      <c r="F260" s="41"/>
      <c r="G260" s="42"/>
    </row>
    <row r="261" spans="1:7" s="2" customFormat="1" ht="27.75" customHeight="1">
      <c r="A261" s="43" t="s">
        <v>106</v>
      </c>
      <c r="B261" s="43" t="s">
        <v>107</v>
      </c>
      <c r="C261" s="44"/>
      <c r="D261" s="44"/>
      <c r="E261" s="45"/>
      <c r="F261" s="46">
        <f>F259+F247+F235+F225+F214+F189+F179+F168+F158+F148+F138+F127+F116+F106+F92+F81+F70+F63+F52+F41+F32+F23+F13</f>
        <v>506120.18</v>
      </c>
      <c r="G261" s="47"/>
    </row>
    <row r="262" spans="1:7" s="1" customFormat="1" ht="27.75" customHeight="1">
      <c r="A262" s="43" t="s">
        <v>108</v>
      </c>
      <c r="B262" s="43" t="s">
        <v>109</v>
      </c>
      <c r="C262" s="44"/>
      <c r="D262" s="44"/>
      <c r="E262" s="45"/>
      <c r="F262" s="46">
        <f>F261*0.08</f>
        <v>40489.6144</v>
      </c>
      <c r="G262" s="47"/>
    </row>
    <row r="263" spans="1:7" s="1" customFormat="1" ht="27.75" customHeight="1">
      <c r="A263" s="43" t="s">
        <v>110</v>
      </c>
      <c r="B263" s="43" t="s">
        <v>111</v>
      </c>
      <c r="C263" s="44"/>
      <c r="D263" s="44"/>
      <c r="E263" s="45"/>
      <c r="F263" s="46">
        <f>(F261+F262)*0.0341</f>
        <v>18639.39398904</v>
      </c>
      <c r="G263" s="47"/>
    </row>
    <row r="264" spans="1:7" s="1" customFormat="1" ht="27.75" customHeight="1">
      <c r="A264" s="43" t="s">
        <v>112</v>
      </c>
      <c r="B264" s="43" t="s">
        <v>113</v>
      </c>
      <c r="C264" s="44"/>
      <c r="D264" s="44"/>
      <c r="E264" s="45"/>
      <c r="F264" s="46">
        <f>SUM(F261:G263)</f>
        <v>565249.1883890401</v>
      </c>
      <c r="G264" s="47"/>
    </row>
    <row r="265" spans="1:7" s="1" customFormat="1" ht="27.75" customHeight="1">
      <c r="A265" s="48"/>
      <c r="D265" s="11"/>
      <c r="E265" s="12"/>
      <c r="F265" s="13"/>
      <c r="G265" s="49"/>
    </row>
    <row r="266" spans="1:7" s="1" customFormat="1" ht="27.75" customHeight="1">
      <c r="A266" s="48"/>
      <c r="D266" s="11"/>
      <c r="E266" s="12"/>
      <c r="F266" s="13"/>
      <c r="G266" s="49"/>
    </row>
    <row r="267" spans="1:7" s="1" customFormat="1" ht="27.75" customHeight="1">
      <c r="A267" s="48"/>
      <c r="D267" s="11"/>
      <c r="E267" s="12"/>
      <c r="F267" s="13"/>
      <c r="G267" s="49"/>
    </row>
    <row r="268" spans="1:7" s="1" customFormat="1" ht="27.75" customHeight="1">
      <c r="A268" s="48"/>
      <c r="D268" s="11"/>
      <c r="E268" s="12"/>
      <c r="F268" s="13"/>
      <c r="G268" s="49"/>
    </row>
    <row r="269" spans="1:7" s="1" customFormat="1" ht="27.75" customHeight="1">
      <c r="A269" s="48"/>
      <c r="D269" s="11"/>
      <c r="E269" s="12"/>
      <c r="F269" s="13"/>
      <c r="G269" s="49"/>
    </row>
    <row r="270" spans="1:7" s="1" customFormat="1" ht="27.75" customHeight="1">
      <c r="A270" s="48"/>
      <c r="D270" s="11"/>
      <c r="E270" s="12"/>
      <c r="F270" s="13"/>
      <c r="G270" s="49"/>
    </row>
    <row r="271" spans="1:7" s="1" customFormat="1" ht="27.75" customHeight="1">
      <c r="A271" s="48"/>
      <c r="D271" s="11"/>
      <c r="E271" s="12"/>
      <c r="F271" s="13"/>
      <c r="G271" s="49"/>
    </row>
    <row r="272" spans="1:7" s="1" customFormat="1" ht="27.75" customHeight="1">
      <c r="A272" s="48"/>
      <c r="D272" s="11"/>
      <c r="E272" s="12"/>
      <c r="F272" s="13"/>
      <c r="G272" s="49"/>
    </row>
    <row r="273" spans="1:7" s="1" customFormat="1" ht="27.75" customHeight="1">
      <c r="A273" s="48"/>
      <c r="D273" s="11"/>
      <c r="E273" s="12"/>
      <c r="F273" s="13"/>
      <c r="G273" s="49"/>
    </row>
    <row r="274" spans="1:7" s="1" customFormat="1" ht="27.75" customHeight="1">
      <c r="A274" s="48"/>
      <c r="D274" s="11"/>
      <c r="E274" s="12"/>
      <c r="F274" s="13"/>
      <c r="G274" s="49"/>
    </row>
    <row r="275" spans="1:7" s="1" customFormat="1" ht="27.75" customHeight="1">
      <c r="A275" s="48"/>
      <c r="D275" s="11"/>
      <c r="E275" s="12"/>
      <c r="F275" s="13"/>
      <c r="G275" s="49"/>
    </row>
    <row r="276" spans="1:7" s="1" customFormat="1" ht="27.75" customHeight="1">
      <c r="A276" s="48"/>
      <c r="D276" s="11"/>
      <c r="E276" s="12"/>
      <c r="F276" s="13"/>
      <c r="G276" s="49"/>
    </row>
    <row r="277" spans="1:7" s="1" customFormat="1" ht="27.75" customHeight="1">
      <c r="A277" s="48"/>
      <c r="D277" s="11"/>
      <c r="E277" s="12"/>
      <c r="F277" s="13"/>
      <c r="G277" s="49"/>
    </row>
    <row r="278" spans="1:7" s="1" customFormat="1" ht="27.75" customHeight="1">
      <c r="A278" s="48"/>
      <c r="D278" s="11"/>
      <c r="E278" s="12"/>
      <c r="F278" s="13"/>
      <c r="G278" s="49"/>
    </row>
    <row r="279" spans="1:7" s="1" customFormat="1" ht="27.75" customHeight="1">
      <c r="A279" s="48"/>
      <c r="D279" s="11"/>
      <c r="E279" s="12"/>
      <c r="F279" s="13"/>
      <c r="G279" s="49"/>
    </row>
    <row r="280" spans="1:7" s="1" customFormat="1" ht="27.75" customHeight="1">
      <c r="A280" s="48"/>
      <c r="D280" s="11"/>
      <c r="E280" s="12"/>
      <c r="F280" s="13"/>
      <c r="G280" s="49"/>
    </row>
    <row r="281" spans="1:7" s="1" customFormat="1" ht="27.75" customHeight="1">
      <c r="A281" s="48"/>
      <c r="D281" s="11"/>
      <c r="E281" s="12"/>
      <c r="F281" s="13"/>
      <c r="G281" s="49"/>
    </row>
    <row r="282" spans="1:7" s="1" customFormat="1" ht="27.75" customHeight="1">
      <c r="A282" s="48"/>
      <c r="D282" s="11"/>
      <c r="E282" s="12"/>
      <c r="F282" s="13"/>
      <c r="G282" s="49"/>
    </row>
    <row r="283" spans="1:7" s="1" customFormat="1" ht="27.75" customHeight="1">
      <c r="A283" s="48"/>
      <c r="D283" s="11"/>
      <c r="E283" s="12"/>
      <c r="F283" s="13"/>
      <c r="G283" s="49"/>
    </row>
    <row r="284" spans="1:7" s="1" customFormat="1" ht="27.75" customHeight="1">
      <c r="A284" s="48"/>
      <c r="D284" s="11"/>
      <c r="E284" s="12"/>
      <c r="F284" s="13"/>
      <c r="G284" s="49"/>
    </row>
    <row r="285" spans="1:7" s="1" customFormat="1" ht="27.75" customHeight="1">
      <c r="A285" s="48"/>
      <c r="D285" s="11"/>
      <c r="E285" s="12"/>
      <c r="F285" s="13"/>
      <c r="G285" s="49"/>
    </row>
    <row r="286" spans="1:7" s="1" customFormat="1" ht="27.75" customHeight="1">
      <c r="A286" s="48"/>
      <c r="D286" s="11"/>
      <c r="E286" s="12"/>
      <c r="F286" s="13"/>
      <c r="G286" s="49"/>
    </row>
    <row r="287" spans="1:7" s="1" customFormat="1" ht="27.75" customHeight="1">
      <c r="A287" s="48"/>
      <c r="D287" s="11"/>
      <c r="E287" s="12"/>
      <c r="F287" s="13"/>
      <c r="G287" s="49"/>
    </row>
    <row r="288" spans="1:7" s="1" customFormat="1" ht="27.75" customHeight="1">
      <c r="A288" s="48"/>
      <c r="D288" s="11"/>
      <c r="E288" s="12"/>
      <c r="F288" s="13"/>
      <c r="G288" s="49"/>
    </row>
    <row r="289" spans="1:7" s="1" customFormat="1" ht="27.75" customHeight="1">
      <c r="A289" s="48"/>
      <c r="D289" s="11"/>
      <c r="E289" s="12"/>
      <c r="F289" s="13"/>
      <c r="G289" s="49"/>
    </row>
    <row r="290" spans="1:7" s="1" customFormat="1" ht="27.75" customHeight="1">
      <c r="A290" s="48"/>
      <c r="D290" s="11"/>
      <c r="E290" s="12"/>
      <c r="F290" s="13"/>
      <c r="G290" s="49"/>
    </row>
    <row r="291" spans="1:7" s="1" customFormat="1" ht="27.75" customHeight="1">
      <c r="A291" s="48"/>
      <c r="D291" s="11"/>
      <c r="E291" s="12"/>
      <c r="F291" s="13"/>
      <c r="G291" s="49"/>
    </row>
    <row r="292" spans="1:7" s="1" customFormat="1" ht="27.75" customHeight="1">
      <c r="A292" s="48"/>
      <c r="D292" s="11"/>
      <c r="E292" s="12"/>
      <c r="F292" s="13"/>
      <c r="G292" s="49"/>
    </row>
    <row r="293" spans="1:7" s="1" customFormat="1" ht="27.75" customHeight="1">
      <c r="A293" s="48"/>
      <c r="D293" s="11"/>
      <c r="E293" s="12"/>
      <c r="F293" s="13"/>
      <c r="G293" s="49"/>
    </row>
    <row r="294" spans="1:7" s="1" customFormat="1" ht="27.75" customHeight="1">
      <c r="A294" s="48"/>
      <c r="D294" s="11"/>
      <c r="E294" s="12"/>
      <c r="F294" s="13"/>
      <c r="G294" s="49"/>
    </row>
    <row r="295" spans="1:7" s="1" customFormat="1" ht="27.75" customHeight="1">
      <c r="A295" s="48"/>
      <c r="D295" s="11"/>
      <c r="E295" s="12"/>
      <c r="F295" s="13"/>
      <c r="G295" s="49"/>
    </row>
    <row r="296" spans="1:7" s="1" customFormat="1" ht="27.75" customHeight="1">
      <c r="A296" s="48"/>
      <c r="D296" s="11"/>
      <c r="E296" s="12"/>
      <c r="F296" s="13"/>
      <c r="G296" s="49"/>
    </row>
    <row r="297" spans="1:7" s="1" customFormat="1" ht="27.75" customHeight="1">
      <c r="A297" s="48"/>
      <c r="D297" s="11"/>
      <c r="E297" s="12"/>
      <c r="F297" s="13"/>
      <c r="G297" s="49"/>
    </row>
    <row r="298" spans="1:7" s="1" customFormat="1" ht="27.75" customHeight="1">
      <c r="A298" s="48"/>
      <c r="D298" s="11"/>
      <c r="E298" s="12"/>
      <c r="F298" s="13"/>
      <c r="G298" s="49"/>
    </row>
    <row r="299" spans="1:7" s="1" customFormat="1" ht="27.75" customHeight="1">
      <c r="A299" s="48"/>
      <c r="D299" s="11"/>
      <c r="E299" s="12"/>
      <c r="F299" s="13"/>
      <c r="G299" s="49"/>
    </row>
  </sheetData>
  <sheetProtection/>
  <autoFilter ref="A3:G264"/>
  <mergeCells count="50">
    <mergeCell ref="A1:G1"/>
    <mergeCell ref="A4:G4"/>
    <mergeCell ref="A13:E13"/>
    <mergeCell ref="A14:G14"/>
    <mergeCell ref="A23:E23"/>
    <mergeCell ref="A24:G24"/>
    <mergeCell ref="A32:E32"/>
    <mergeCell ref="A33:G33"/>
    <mergeCell ref="A41:E41"/>
    <mergeCell ref="A42:G42"/>
    <mergeCell ref="A52:E52"/>
    <mergeCell ref="A53:G53"/>
    <mergeCell ref="A63:E63"/>
    <mergeCell ref="A64:G64"/>
    <mergeCell ref="A70:E70"/>
    <mergeCell ref="A71:G71"/>
    <mergeCell ref="A81:E81"/>
    <mergeCell ref="A82:G82"/>
    <mergeCell ref="A93:G93"/>
    <mergeCell ref="A106:E106"/>
    <mergeCell ref="A107:G107"/>
    <mergeCell ref="A116:E116"/>
    <mergeCell ref="A117:G117"/>
    <mergeCell ref="A127:E127"/>
    <mergeCell ref="A128:G128"/>
    <mergeCell ref="A138:E138"/>
    <mergeCell ref="A139:G139"/>
    <mergeCell ref="A148:E148"/>
    <mergeCell ref="A149:G149"/>
    <mergeCell ref="A158:E158"/>
    <mergeCell ref="A159:G159"/>
    <mergeCell ref="A168:E168"/>
    <mergeCell ref="A169:G169"/>
    <mergeCell ref="A179:E179"/>
    <mergeCell ref="A180:G180"/>
    <mergeCell ref="A189:E189"/>
    <mergeCell ref="A190:G190"/>
    <mergeCell ref="A215:G215"/>
    <mergeCell ref="A226:G226"/>
    <mergeCell ref="A236:G236"/>
    <mergeCell ref="A248:G248"/>
    <mergeCell ref="A260:G260"/>
    <mergeCell ref="B261:E261"/>
    <mergeCell ref="F261:G261"/>
    <mergeCell ref="B262:E262"/>
    <mergeCell ref="F262:G262"/>
    <mergeCell ref="B263:E263"/>
    <mergeCell ref="F263:G263"/>
    <mergeCell ref="B264:E264"/>
    <mergeCell ref="F264:G264"/>
  </mergeCells>
  <printOptions horizontalCentered="1"/>
  <pageMargins left="0.5506944444444445" right="0.5506944444444445" top="0.5902777777777778" bottom="0.5902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2011-08-28T19:22:53Z</cp:lastPrinted>
  <dcterms:created xsi:type="dcterms:W3CDTF">1996-12-17T01:32:42Z</dcterms:created>
  <dcterms:modified xsi:type="dcterms:W3CDTF">2020-06-05T03:29:28Z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